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2f" sheetId="1" r:id="rId1"/>
  </sheets>
  <definedNames>
    <definedName name="_xlnm.Print_Area" localSheetId="0">'2f'!$A$1:$P$27</definedName>
  </definedNames>
  <calcPr fullCalcOnLoad="1"/>
</workbook>
</file>

<file path=xl/sharedStrings.xml><?xml version="1.0" encoding="utf-8"?>
<sst xmlns="http://schemas.openxmlformats.org/spreadsheetml/2006/main" count="78" uniqueCount="76">
  <si>
    <t>Dział</t>
  </si>
  <si>
    <t>Nazwa</t>
  </si>
  <si>
    <t>Plan</t>
  </si>
  <si>
    <t>Z tego</t>
  </si>
  <si>
    <t>Wydatki bieżące</t>
  </si>
  <si>
    <t>Wydatki majątkowe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</si>
  <si>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</si>
  <si>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</si>
  <si>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</si>
  <si>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</si>
  <si>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</si>
  <si>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</si>
  <si>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</si>
  <si>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</si>
  <si>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</si>
  <si>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</si>
  <si>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</si>
  <si>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z tego:</t>
  </si>
  <si>
    <t>12</t>
  </si>
  <si>
    <t>13</t>
  </si>
  <si>
    <t>14</t>
  </si>
  <si>
    <t>wydatki na programy finansowane z udziałem środków, o których mowa w art. 5 ust. 1 pkt 2 i 3</t>
  </si>
  <si>
    <t>15</t>
  </si>
  <si>
    <t>w tym:</t>
  </si>
  <si>
    <t>16</t>
  </si>
  <si>
    <t>inwestycje i zakupy inwestycyjne</t>
  </si>
  <si>
    <t>wydatki związane z realizacją ich statutowych zadań</t>
  </si>
  <si>
    <t>010</t>
  </si>
  <si>
    <t>Rolnictwo i łowiectwo</t>
  </si>
  <si>
    <t>600</t>
  </si>
  <si>
    <t>Transport i łączność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</si>
  <si>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</si>
  <si>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</si>
  <si>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</si>
  <si>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</si>
  <si>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</si>
  <si>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</si>
  <si>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</si>
  <si>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</si>
  <si>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</si>
  <si>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</si>
  <si>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Ochrona zdrowia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</si>
  <si>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</si>
  <si>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</si>
  <si>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</si>
  <si>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</si>
  <si>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</si>
  <si>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</si>
  <si>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</si>
  <si>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</si>
  <si>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</si>
  <si>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</si>
  <si>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852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</si>
  <si>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</si>
  <si>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</si>
  <si>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</si>
  <si>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</si>
  <si>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</si>
  <si>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</si>
  <si>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</si>
  <si>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926</t>
  </si>
  <si>
    <t>Kultura i ochrona dziedzictwa narodowego</t>
  </si>
  <si>
    <t>Kultura fizyczna i sport</t>
  </si>
  <si>
    <t>851</t>
  </si>
  <si>
    <t>Pomoc społeczna</t>
  </si>
  <si>
    <t>RAZEM</t>
  </si>
  <si>
    <t>zakup i objęcie akcji i udziałów oraz wniesienie wkładów do spółek prawa handlowego</t>
  </si>
  <si>
    <t>wynagrodzenia i składki od nich naliczane</t>
  </si>
  <si>
    <t>dotacje na zadania bieżące</t>
  </si>
  <si>
    <t xml:space="preserve">obsługa długu </t>
  </si>
  <si>
    <t>Wydatki budżetowe na 2010 rok</t>
  </si>
  <si>
    <t>świadczenia na rzecz osób fizycznych</t>
  </si>
  <si>
    <t>wydatki jednostek budżetowych</t>
  </si>
  <si>
    <t>wpłaty z tytułu poreczeń i gwarancji</t>
  </si>
  <si>
    <t>na programy finansowane z udziałem środków, o których mowa w art. 5 ust. 1 pkt 2 i 3</t>
  </si>
  <si>
    <t xml:space="preserve">Załącznik Nr 2                                                               do zarządzenia Nr 72/FK/10                                              Burmistrza Miasta Chełmży                                                    z dnia 5 maja 2010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</si>
</sst>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1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5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6" fillId="17" borderId="0" applyNumberFormat="0" applyBorder="0" applyAlignment="0" applyProtection="0"/>
  </cellStyleXfs>
  <cellXfs count="4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1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3" xfId="0" applyNumberFormat="1" applyFont="1" applyFill="1" applyBorder="1" applyAlignment="1" applyProtection="1">
      <alignment horizontal="right" vertical="center" wrapText="1"/>
      <protection locked="0"/>
    </xf>
    <xf numFmtId="4" fontId="27" fillId="8" borderId="14" xfId="0" applyNumberFormat="1" applyFont="1" applyFill="1" applyBorder="1" applyAlignment="1" applyProtection="1">
      <alignment horizontal="right" vertical="center"/>
      <protection locked="0"/>
    </xf>
    <xf numFmtId="4" fontId="27" fillId="19" borderId="14" xfId="0" applyNumberFormat="1" applyFont="1" applyFill="1" applyBorder="1" applyAlignment="1" applyProtection="1">
      <alignment horizontal="right" vertical="center" wrapText="1"/>
      <protection locked="0"/>
    </xf>
    <xf numFmtId="4" fontId="27" fillId="8" borderId="15" xfId="0" applyNumberFormat="1" applyFont="1" applyFill="1" applyBorder="1" applyAlignment="1" applyProtection="1">
      <alignment horizontal="right" vertical="center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24" xfId="0" applyNumberFormat="1" applyFont="1" applyFill="1" applyBorder="1" applyAlignment="1" applyProtection="1">
      <alignment horizontal="center" vertical="center"/>
      <protection locked="0"/>
    </xf>
    <xf numFmtId="0" fontId="27" fillId="8" borderId="14" xfId="0" applyNumberFormat="1" applyFont="1" applyFill="1" applyBorder="1" applyAlignment="1" applyProtection="1">
      <alignment horizontal="center" vertical="center"/>
      <protection locked="0"/>
    </xf>
    <xf numFmtId="49" fontId="6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29" xfId="0" applyNumberFormat="1" applyFont="1" applyFill="1" applyBorder="1" applyAlignment="1" applyProtection="1">
      <alignment horizontal="left"/>
      <protection locked="0"/>
    </xf>
    <xf numFmtId="0" fontId="6" fillId="8" borderId="30" xfId="0" applyNumberFormat="1" applyFont="1" applyFill="1" applyBorder="1" applyAlignment="1" applyProtection="1">
      <alignment horizontal="left"/>
      <protection locked="0"/>
    </xf>
    <xf numFmtId="49" fontId="28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28" fillId="19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28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19" borderId="2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workbookViewId="0" topLeftCell="A1">
      <pane xSplit="1" ySplit="7" topLeftCell="D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5" sqref="H25"/>
    </sheetView>
  </sheetViews>
  <sheetFormatPr defaultColWidth="9.33203125" defaultRowHeight="12.75"/>
  <cols>
    <col min="1" max="1" width="7.83203125" style="0" customWidth="1"/>
    <col min="2" max="2" width="31.5" style="0" customWidth="1"/>
    <col min="3" max="3" width="19" style="0" customWidth="1"/>
    <col min="4" max="4" width="18.33203125" style="0" customWidth="1"/>
    <col min="5" max="5" width="17.33203125" style="0" customWidth="1"/>
    <col min="6" max="7" width="16.83203125" style="0" customWidth="1"/>
    <col min="8" max="8" width="15.83203125" style="0" customWidth="1"/>
    <col min="9" max="9" width="16" style="0" customWidth="1"/>
    <col min="10" max="10" width="13.83203125" style="0" customWidth="1"/>
    <col min="11" max="11" width="11.66015625" style="0" customWidth="1"/>
    <col min="12" max="12" width="13.66015625" style="0" customWidth="1"/>
    <col min="13" max="13" width="19.66015625" style="0" customWidth="1"/>
    <col min="14" max="14" width="18.16015625" style="0" customWidth="1"/>
    <col min="15" max="15" width="17.83203125" style="0" customWidth="1"/>
    <col min="16" max="16" width="15.66015625" style="0" customWidth="1"/>
  </cols>
  <sheetData>
    <row r="1" spans="1:16" ht="60.75" customHeight="1">
      <c r="A1" s="3" t="s">
        <v>70</v>
      </c>
      <c r="D1" s="1"/>
      <c r="E1" s="1"/>
      <c r="O1" s="32" t="s">
        <v>75</v>
      </c>
      <c r="P1" s="33"/>
    </row>
    <row r="2" spans="1:5" ht="12.75">
      <c r="A2" s="2"/>
      <c r="D2" s="1"/>
      <c r="E2" s="1"/>
    </row>
    <row r="3" spans="1:16" ht="12.75" customHeight="1">
      <c r="A3" s="21" t="s">
        <v>0</v>
      </c>
      <c r="B3" s="44" t="s">
        <v>1</v>
      </c>
      <c r="C3" s="44" t="s">
        <v>2</v>
      </c>
      <c r="D3" s="36" t="s">
        <v>3</v>
      </c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22.5" customHeight="1">
      <c r="A4" s="43"/>
      <c r="B4" s="31"/>
      <c r="C4" s="31"/>
      <c r="D4" s="29" t="s">
        <v>4</v>
      </c>
      <c r="E4" s="18"/>
      <c r="F4" s="40" t="s">
        <v>17</v>
      </c>
      <c r="G4" s="47"/>
      <c r="H4" s="47"/>
      <c r="I4" s="47"/>
      <c r="J4" s="47"/>
      <c r="K4" s="47"/>
      <c r="L4" s="48"/>
      <c r="M4" s="31" t="s">
        <v>5</v>
      </c>
      <c r="N4" s="40" t="s">
        <v>17</v>
      </c>
      <c r="O4" s="41"/>
      <c r="P4" s="42"/>
    </row>
    <row r="5" spans="1:16" ht="12.75" customHeight="1">
      <c r="A5" s="43"/>
      <c r="B5" s="31"/>
      <c r="C5" s="31"/>
      <c r="D5" s="45"/>
      <c r="E5" s="23" t="s">
        <v>72</v>
      </c>
      <c r="F5" s="25" t="s">
        <v>17</v>
      </c>
      <c r="G5" s="26"/>
      <c r="H5" s="29" t="s">
        <v>68</v>
      </c>
      <c r="I5" s="29" t="s">
        <v>71</v>
      </c>
      <c r="J5" s="29" t="s">
        <v>21</v>
      </c>
      <c r="K5" s="29" t="s">
        <v>73</v>
      </c>
      <c r="L5" s="29" t="s">
        <v>69</v>
      </c>
      <c r="M5" s="31"/>
      <c r="N5" s="22" t="s">
        <v>25</v>
      </c>
      <c r="O5" s="19" t="s">
        <v>23</v>
      </c>
      <c r="P5" s="35" t="s">
        <v>66</v>
      </c>
    </row>
    <row r="6" spans="1:16" ht="89.25" customHeight="1">
      <c r="A6" s="43"/>
      <c r="B6" s="31"/>
      <c r="C6" s="31"/>
      <c r="D6" s="46"/>
      <c r="E6" s="24"/>
      <c r="F6" s="17" t="s">
        <v>67</v>
      </c>
      <c r="G6" s="20" t="s">
        <v>26</v>
      </c>
      <c r="H6" s="30"/>
      <c r="I6" s="30"/>
      <c r="J6" s="30"/>
      <c r="K6" s="30"/>
      <c r="L6" s="30"/>
      <c r="M6" s="31"/>
      <c r="N6" s="30"/>
      <c r="O6" s="16" t="s">
        <v>74</v>
      </c>
      <c r="P6" s="34"/>
    </row>
    <row r="7" spans="1:16" ht="12.75">
      <c r="A7" s="9" t="s">
        <v>6</v>
      </c>
      <c r="B7" s="6" t="s">
        <v>7</v>
      </c>
      <c r="C7" s="6" t="s">
        <v>8</v>
      </c>
      <c r="D7" s="6" t="s">
        <v>9</v>
      </c>
      <c r="E7" s="7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18</v>
      </c>
      <c r="M7" s="8" t="s">
        <v>19</v>
      </c>
      <c r="N7" s="6" t="s">
        <v>20</v>
      </c>
      <c r="O7" s="6" t="s">
        <v>22</v>
      </c>
      <c r="P7" s="10" t="s">
        <v>24</v>
      </c>
    </row>
    <row r="8" spans="1:16" ht="24.75" customHeight="1">
      <c r="A8" s="11" t="s">
        <v>27</v>
      </c>
      <c r="B8" s="4" t="s">
        <v>28</v>
      </c>
      <c r="C8" s="5">
        <f aca="true" t="shared" si="0" ref="C8:C26">SUM(D8,M8)</f>
        <v>90400</v>
      </c>
      <c r="D8" s="5">
        <f aca="true" t="shared" si="1" ref="D8:D27">SUM(E8,H8:L8)</f>
        <v>90400</v>
      </c>
      <c r="E8" s="5">
        <f aca="true" t="shared" si="2" ref="E8:E27">SUM(F8:G8)</f>
        <v>90400</v>
      </c>
      <c r="F8" s="5">
        <v>0</v>
      </c>
      <c r="G8" s="5">
        <v>90400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f>SUM(N8:P8)</f>
        <v>0</v>
      </c>
      <c r="N8" s="5">
        <v>0</v>
      </c>
      <c r="O8" s="5">
        <v>0</v>
      </c>
      <c r="P8" s="12">
        <v>0</v>
      </c>
    </row>
    <row r="9" spans="1:16" ht="24.75" customHeight="1">
      <c r="A9" s="11" t="s">
        <v>29</v>
      </c>
      <c r="B9" s="4" t="s">
        <v>30</v>
      </c>
      <c r="C9" s="5">
        <f t="shared" si="0"/>
        <v>919191</v>
      </c>
      <c r="D9" s="5">
        <f t="shared" si="1"/>
        <v>696500</v>
      </c>
      <c r="E9" s="5">
        <f t="shared" si="2"/>
        <v>696500</v>
      </c>
      <c r="F9" s="5">
        <v>0</v>
      </c>
      <c r="G9" s="5">
        <v>696500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f>SUM(N9:P9)</f>
        <v>222691</v>
      </c>
      <c r="N9" s="5">
        <v>222691</v>
      </c>
      <c r="O9" s="5">
        <v>0</v>
      </c>
      <c r="P9" s="12">
        <v>0</v>
      </c>
    </row>
    <row r="10" spans="1:16" ht="24.75" customHeight="1">
      <c r="A10" s="11" t="s">
        <v>31</v>
      </c>
      <c r="B10" s="4" t="s">
        <v>32</v>
      </c>
      <c r="C10" s="5">
        <f t="shared" si="0"/>
        <v>3268982</v>
      </c>
      <c r="D10" s="5">
        <f t="shared" si="1"/>
        <v>13000</v>
      </c>
      <c r="E10" s="5">
        <f t="shared" si="2"/>
        <v>0</v>
      </c>
      <c r="F10" s="5">
        <v>0</v>
      </c>
      <c r="G10" s="5">
        <v>0</v>
      </c>
      <c r="H10" s="5">
        <v>13000</v>
      </c>
      <c r="I10" s="5">
        <v>0</v>
      </c>
      <c r="J10" s="5">
        <v>0</v>
      </c>
      <c r="K10" s="5">
        <v>0</v>
      </c>
      <c r="L10" s="5">
        <v>0</v>
      </c>
      <c r="M10" s="5">
        <v>3255982</v>
      </c>
      <c r="N10" s="5">
        <v>3255982</v>
      </c>
      <c r="O10" s="5">
        <v>3095982</v>
      </c>
      <c r="P10" s="12">
        <v>0</v>
      </c>
    </row>
    <row r="11" spans="1:16" ht="24.75" customHeight="1">
      <c r="A11" s="11" t="s">
        <v>33</v>
      </c>
      <c r="B11" s="4" t="s">
        <v>34</v>
      </c>
      <c r="C11" s="5">
        <f t="shared" si="0"/>
        <v>3299500</v>
      </c>
      <c r="D11" s="5">
        <f t="shared" si="1"/>
        <v>2999500</v>
      </c>
      <c r="E11" s="5">
        <f t="shared" si="2"/>
        <v>2999500</v>
      </c>
      <c r="F11" s="5">
        <v>0</v>
      </c>
      <c r="G11" s="5">
        <v>2999500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f aca="true" t="shared" si="3" ref="M11:M18">SUM(N11:P11)</f>
        <v>300000</v>
      </c>
      <c r="N11" s="5">
        <v>300000</v>
      </c>
      <c r="O11" s="5">
        <v>0</v>
      </c>
      <c r="P11" s="12">
        <v>0</v>
      </c>
    </row>
    <row r="12" spans="1:16" ht="24.75" customHeight="1">
      <c r="A12" s="11" t="s">
        <v>35</v>
      </c>
      <c r="B12" s="4" t="s">
        <v>36</v>
      </c>
      <c r="C12" s="5">
        <f t="shared" si="0"/>
        <v>219800</v>
      </c>
      <c r="D12" s="5">
        <f t="shared" si="1"/>
        <v>219800</v>
      </c>
      <c r="E12" s="5">
        <f t="shared" si="2"/>
        <v>219800</v>
      </c>
      <c r="F12" s="5">
        <v>30000</v>
      </c>
      <c r="G12" s="5">
        <v>189800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f t="shared" si="3"/>
        <v>0</v>
      </c>
      <c r="N12" s="5">
        <v>0</v>
      </c>
      <c r="O12" s="5">
        <v>0</v>
      </c>
      <c r="P12" s="12">
        <v>0</v>
      </c>
    </row>
    <row r="13" spans="1:16" ht="24.75" customHeight="1">
      <c r="A13" s="11" t="s">
        <v>37</v>
      </c>
      <c r="B13" s="4" t="s">
        <v>38</v>
      </c>
      <c r="C13" s="5">
        <f t="shared" si="0"/>
        <v>4677600</v>
      </c>
      <c r="D13" s="5">
        <f t="shared" si="1"/>
        <v>4650600</v>
      </c>
      <c r="E13" s="5">
        <f t="shared" si="2"/>
        <v>4487600</v>
      </c>
      <c r="F13" s="5">
        <v>3241300</v>
      </c>
      <c r="G13" s="5">
        <v>1246300</v>
      </c>
      <c r="H13" s="5">
        <v>0</v>
      </c>
      <c r="I13" s="5">
        <v>163000</v>
      </c>
      <c r="J13" s="5">
        <v>0</v>
      </c>
      <c r="K13" s="5">
        <v>0</v>
      </c>
      <c r="L13" s="5">
        <v>0</v>
      </c>
      <c r="M13" s="5">
        <f t="shared" si="3"/>
        <v>27000</v>
      </c>
      <c r="N13" s="5">
        <v>27000</v>
      </c>
      <c r="O13" s="5">
        <v>0</v>
      </c>
      <c r="P13" s="12">
        <v>0</v>
      </c>
    </row>
    <row r="14" spans="1:16" ht="57.75" customHeight="1">
      <c r="A14" s="11" t="s">
        <v>39</v>
      </c>
      <c r="B14" s="4" t="s">
        <v>40</v>
      </c>
      <c r="C14" s="5">
        <f t="shared" si="0"/>
        <v>2474</v>
      </c>
      <c r="D14" s="5">
        <f t="shared" si="1"/>
        <v>2474</v>
      </c>
      <c r="E14" s="5">
        <f t="shared" si="2"/>
        <v>2474</v>
      </c>
      <c r="F14" s="5">
        <v>0</v>
      </c>
      <c r="G14" s="5">
        <v>2474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 t="shared" si="3"/>
        <v>0</v>
      </c>
      <c r="N14" s="5">
        <v>0</v>
      </c>
      <c r="O14" s="5">
        <v>0</v>
      </c>
      <c r="P14" s="12">
        <v>0</v>
      </c>
    </row>
    <row r="15" spans="1:16" ht="31.5" customHeight="1">
      <c r="A15" s="11" t="s">
        <v>42</v>
      </c>
      <c r="B15" s="4" t="s">
        <v>43</v>
      </c>
      <c r="C15" s="5">
        <f t="shared" si="0"/>
        <v>415700</v>
      </c>
      <c r="D15" s="5">
        <f t="shared" si="1"/>
        <v>375100</v>
      </c>
      <c r="E15" s="5">
        <f t="shared" si="2"/>
        <v>368100</v>
      </c>
      <c r="F15" s="5">
        <v>246710</v>
      </c>
      <c r="G15" s="5">
        <v>121390</v>
      </c>
      <c r="H15" s="5">
        <v>0</v>
      </c>
      <c r="I15" s="5">
        <v>7000</v>
      </c>
      <c r="J15" s="5">
        <v>0</v>
      </c>
      <c r="K15" s="5">
        <v>0</v>
      </c>
      <c r="L15" s="5">
        <v>0</v>
      </c>
      <c r="M15" s="5">
        <f t="shared" si="3"/>
        <v>40600</v>
      </c>
      <c r="N15" s="5">
        <v>40600</v>
      </c>
      <c r="O15" s="5">
        <v>0</v>
      </c>
      <c r="P15" s="12">
        <v>0</v>
      </c>
    </row>
    <row r="16" spans="1:16" ht="89.25" customHeight="1">
      <c r="A16" s="11" t="s">
        <v>44</v>
      </c>
      <c r="B16" s="4" t="s">
        <v>45</v>
      </c>
      <c r="C16" s="5">
        <f t="shared" si="0"/>
        <v>160000</v>
      </c>
      <c r="D16" s="5">
        <f t="shared" si="1"/>
        <v>160000</v>
      </c>
      <c r="E16" s="5">
        <f t="shared" si="2"/>
        <v>160000</v>
      </c>
      <c r="F16" s="5">
        <v>0</v>
      </c>
      <c r="G16" s="5">
        <v>160000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f t="shared" si="3"/>
        <v>0</v>
      </c>
      <c r="N16" s="5">
        <v>0</v>
      </c>
      <c r="O16" s="5">
        <v>0</v>
      </c>
      <c r="P16" s="12">
        <v>0</v>
      </c>
    </row>
    <row r="17" spans="1:16" ht="24.75" customHeight="1">
      <c r="A17" s="11" t="s">
        <v>46</v>
      </c>
      <c r="B17" s="4" t="s">
        <v>47</v>
      </c>
      <c r="C17" s="5">
        <f t="shared" si="0"/>
        <v>350000</v>
      </c>
      <c r="D17" s="5">
        <f t="shared" si="1"/>
        <v>350000</v>
      </c>
      <c r="E17" s="5">
        <f t="shared" si="2"/>
        <v>10000</v>
      </c>
      <c r="F17" s="5">
        <v>0</v>
      </c>
      <c r="G17" s="5">
        <v>10000</v>
      </c>
      <c r="H17" s="5">
        <v>0</v>
      </c>
      <c r="I17" s="5">
        <v>0</v>
      </c>
      <c r="J17" s="5">
        <v>0</v>
      </c>
      <c r="K17" s="5">
        <v>0</v>
      </c>
      <c r="L17" s="5">
        <v>340000</v>
      </c>
      <c r="M17" s="5">
        <f t="shared" si="3"/>
        <v>0</v>
      </c>
      <c r="N17" s="5">
        <v>0</v>
      </c>
      <c r="O17" s="5">
        <v>0</v>
      </c>
      <c r="P17" s="12">
        <v>0</v>
      </c>
    </row>
    <row r="18" spans="1:16" ht="24.75" customHeight="1">
      <c r="A18" s="11" t="s">
        <v>48</v>
      </c>
      <c r="B18" s="4" t="s">
        <v>49</v>
      </c>
      <c r="C18" s="5">
        <f t="shared" si="0"/>
        <v>834000</v>
      </c>
      <c r="D18" s="5">
        <f t="shared" si="1"/>
        <v>834000</v>
      </c>
      <c r="E18" s="5">
        <f t="shared" si="2"/>
        <v>834000</v>
      </c>
      <c r="F18" s="5">
        <v>0</v>
      </c>
      <c r="G18" s="5">
        <v>834000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f t="shared" si="3"/>
        <v>0</v>
      </c>
      <c r="N18" s="5">
        <v>0</v>
      </c>
      <c r="O18" s="5">
        <v>0</v>
      </c>
      <c r="P18" s="12">
        <v>0</v>
      </c>
    </row>
    <row r="19" spans="1:16" ht="24.75" customHeight="1">
      <c r="A19" s="11" t="s">
        <v>50</v>
      </c>
      <c r="B19" s="4" t="s">
        <v>51</v>
      </c>
      <c r="C19" s="5">
        <f t="shared" si="0"/>
        <v>11408540</v>
      </c>
      <c r="D19" s="5">
        <f t="shared" si="1"/>
        <v>11008540</v>
      </c>
      <c r="E19" s="5">
        <f t="shared" si="2"/>
        <v>9391010</v>
      </c>
      <c r="F19" s="5">
        <v>7814201</v>
      </c>
      <c r="G19" s="5">
        <v>1576809</v>
      </c>
      <c r="H19" s="5">
        <v>1597600</v>
      </c>
      <c r="I19" s="5">
        <v>19930</v>
      </c>
      <c r="J19" s="5">
        <v>0</v>
      </c>
      <c r="K19" s="5">
        <v>0</v>
      </c>
      <c r="L19" s="5">
        <v>0</v>
      </c>
      <c r="M19" s="5">
        <v>400000</v>
      </c>
      <c r="N19" s="5">
        <v>400000</v>
      </c>
      <c r="O19" s="5">
        <v>310000</v>
      </c>
      <c r="P19" s="12">
        <v>0</v>
      </c>
    </row>
    <row r="20" spans="1:16" ht="24.75" customHeight="1">
      <c r="A20" s="11" t="s">
        <v>63</v>
      </c>
      <c r="B20" s="4" t="s">
        <v>41</v>
      </c>
      <c r="C20" s="5">
        <f t="shared" si="0"/>
        <v>245700</v>
      </c>
      <c r="D20" s="5">
        <f t="shared" si="1"/>
        <v>223700</v>
      </c>
      <c r="E20" s="5">
        <f t="shared" si="2"/>
        <v>198200</v>
      </c>
      <c r="F20" s="5">
        <v>90400</v>
      </c>
      <c r="G20" s="5">
        <v>107800</v>
      </c>
      <c r="H20" s="5">
        <v>25500</v>
      </c>
      <c r="I20" s="5">
        <v>0</v>
      </c>
      <c r="J20" s="5">
        <v>0</v>
      </c>
      <c r="K20" s="5">
        <v>0</v>
      </c>
      <c r="L20" s="5">
        <v>0</v>
      </c>
      <c r="M20" s="5">
        <f>SUM(N20:P20)</f>
        <v>22000</v>
      </c>
      <c r="N20" s="5">
        <v>0</v>
      </c>
      <c r="O20" s="5">
        <v>0</v>
      </c>
      <c r="P20" s="12">
        <v>22000</v>
      </c>
    </row>
    <row r="21" spans="1:16" ht="24.75" customHeight="1">
      <c r="A21" s="11" t="s">
        <v>52</v>
      </c>
      <c r="B21" s="4" t="s">
        <v>64</v>
      </c>
      <c r="C21" s="5">
        <f t="shared" si="0"/>
        <v>8394800</v>
      </c>
      <c r="D21" s="5">
        <f t="shared" si="1"/>
        <v>8394800</v>
      </c>
      <c r="E21" s="5">
        <f t="shared" si="2"/>
        <v>1451400</v>
      </c>
      <c r="F21" s="5">
        <v>1141066</v>
      </c>
      <c r="G21" s="5">
        <v>310334</v>
      </c>
      <c r="H21" s="5">
        <v>0</v>
      </c>
      <c r="I21" s="5">
        <v>6943400</v>
      </c>
      <c r="J21" s="5">
        <v>0</v>
      </c>
      <c r="K21" s="5">
        <v>0</v>
      </c>
      <c r="L21" s="5">
        <v>0</v>
      </c>
      <c r="M21" s="5">
        <f>SUM(N21:P21)</f>
        <v>0</v>
      </c>
      <c r="N21" s="5">
        <v>0</v>
      </c>
      <c r="O21" s="5">
        <v>0</v>
      </c>
      <c r="P21" s="12">
        <v>0</v>
      </c>
    </row>
    <row r="22" spans="1:16" ht="32.25" customHeight="1">
      <c r="A22" s="11" t="s">
        <v>53</v>
      </c>
      <c r="B22" s="4" t="s">
        <v>54</v>
      </c>
      <c r="C22" s="5">
        <f t="shared" si="0"/>
        <v>210500</v>
      </c>
      <c r="D22" s="5">
        <f t="shared" si="1"/>
        <v>210500</v>
      </c>
      <c r="E22" s="5">
        <f t="shared" si="2"/>
        <v>0</v>
      </c>
      <c r="F22" s="5">
        <v>0</v>
      </c>
      <c r="G22" s="5">
        <v>0</v>
      </c>
      <c r="H22" s="5">
        <v>10500</v>
      </c>
      <c r="I22" s="5">
        <v>0</v>
      </c>
      <c r="J22" s="5">
        <v>200000</v>
      </c>
      <c r="K22" s="5">
        <v>0</v>
      </c>
      <c r="L22" s="5">
        <v>0</v>
      </c>
      <c r="M22" s="5">
        <f>SUM(N22:P22)</f>
        <v>0</v>
      </c>
      <c r="N22" s="5">
        <v>0</v>
      </c>
      <c r="O22" s="5">
        <v>0</v>
      </c>
      <c r="P22" s="12">
        <v>0</v>
      </c>
    </row>
    <row r="23" spans="1:16" ht="27.75" customHeight="1">
      <c r="A23" s="11" t="s">
        <v>55</v>
      </c>
      <c r="B23" s="4" t="s">
        <v>56</v>
      </c>
      <c r="C23" s="5">
        <f t="shared" si="0"/>
        <v>607200</v>
      </c>
      <c r="D23" s="5">
        <f t="shared" si="1"/>
        <v>607200</v>
      </c>
      <c r="E23" s="5">
        <f t="shared" si="2"/>
        <v>210400</v>
      </c>
      <c r="F23" s="5">
        <v>200000</v>
      </c>
      <c r="G23" s="5">
        <v>10400</v>
      </c>
      <c r="H23" s="5">
        <v>0</v>
      </c>
      <c r="I23" s="5">
        <v>396800</v>
      </c>
      <c r="J23" s="5">
        <v>0</v>
      </c>
      <c r="K23" s="5">
        <v>0</v>
      </c>
      <c r="L23" s="5">
        <v>0</v>
      </c>
      <c r="M23" s="5">
        <f>SUM(N23:P23)</f>
        <v>0</v>
      </c>
      <c r="N23" s="5">
        <v>0</v>
      </c>
      <c r="O23" s="5">
        <v>0</v>
      </c>
      <c r="P23" s="12">
        <v>0</v>
      </c>
    </row>
    <row r="24" spans="1:16" ht="34.5" customHeight="1">
      <c r="A24" s="11" t="s">
        <v>57</v>
      </c>
      <c r="B24" s="4" t="s">
        <v>58</v>
      </c>
      <c r="C24" s="5">
        <f t="shared" si="0"/>
        <v>10909500</v>
      </c>
      <c r="D24" s="5">
        <f t="shared" si="1"/>
        <v>2425500</v>
      </c>
      <c r="E24" s="5">
        <f t="shared" si="2"/>
        <v>2220500</v>
      </c>
      <c r="F24" s="5">
        <v>0</v>
      </c>
      <c r="G24" s="5">
        <v>2220500</v>
      </c>
      <c r="H24" s="5">
        <v>205000</v>
      </c>
      <c r="I24" s="5">
        <v>0</v>
      </c>
      <c r="J24" s="5">
        <v>0</v>
      </c>
      <c r="K24" s="5">
        <v>0</v>
      </c>
      <c r="L24" s="5">
        <v>0</v>
      </c>
      <c r="M24" s="5">
        <v>8484000</v>
      </c>
      <c r="N24" s="5">
        <v>8484000</v>
      </c>
      <c r="O24" s="5">
        <v>6600000</v>
      </c>
      <c r="P24" s="12">
        <v>0</v>
      </c>
    </row>
    <row r="25" spans="1:16" ht="28.5" customHeight="1">
      <c r="A25" s="11" t="s">
        <v>59</v>
      </c>
      <c r="B25" s="4" t="s">
        <v>61</v>
      </c>
      <c r="C25" s="5">
        <f t="shared" si="0"/>
        <v>1339700</v>
      </c>
      <c r="D25" s="5">
        <f t="shared" si="1"/>
        <v>1114700</v>
      </c>
      <c r="E25" s="5">
        <f t="shared" si="2"/>
        <v>8200</v>
      </c>
      <c r="F25" s="5">
        <v>0</v>
      </c>
      <c r="G25" s="5">
        <v>8200</v>
      </c>
      <c r="H25" s="5">
        <v>1106500</v>
      </c>
      <c r="I25" s="5">
        <v>0</v>
      </c>
      <c r="J25" s="5">
        <v>0</v>
      </c>
      <c r="K25" s="5">
        <v>0</v>
      </c>
      <c r="L25" s="5">
        <v>0</v>
      </c>
      <c r="M25" s="5">
        <f>SUM(N25:P25)</f>
        <v>225000</v>
      </c>
      <c r="N25" s="5">
        <v>225000</v>
      </c>
      <c r="O25" s="5">
        <v>0</v>
      </c>
      <c r="P25" s="12">
        <v>0</v>
      </c>
    </row>
    <row r="26" spans="1:16" ht="24.75" customHeight="1">
      <c r="A26" s="11" t="s">
        <v>60</v>
      </c>
      <c r="B26" s="4" t="s">
        <v>62</v>
      </c>
      <c r="C26" s="5">
        <f t="shared" si="0"/>
        <v>1936915</v>
      </c>
      <c r="D26" s="5">
        <f t="shared" si="1"/>
        <v>1854915</v>
      </c>
      <c r="E26" s="5">
        <f t="shared" si="2"/>
        <v>1608295</v>
      </c>
      <c r="F26" s="5">
        <v>797300</v>
      </c>
      <c r="G26" s="5">
        <v>810995</v>
      </c>
      <c r="H26" s="5">
        <v>234000</v>
      </c>
      <c r="I26" s="5">
        <v>12620</v>
      </c>
      <c r="J26" s="5">
        <v>0</v>
      </c>
      <c r="K26" s="5">
        <v>0</v>
      </c>
      <c r="L26" s="5">
        <v>0</v>
      </c>
      <c r="M26" s="5">
        <f>SUM(N26:P26)</f>
        <v>82000</v>
      </c>
      <c r="N26" s="5">
        <v>82000</v>
      </c>
      <c r="O26" s="5">
        <v>0</v>
      </c>
      <c r="P26" s="12">
        <v>0</v>
      </c>
    </row>
    <row r="27" spans="1:16" ht="27.75" customHeight="1">
      <c r="A27" s="27" t="s">
        <v>65</v>
      </c>
      <c r="B27" s="28"/>
      <c r="C27" s="13">
        <f>SUM(C8:C26)</f>
        <v>49290502</v>
      </c>
      <c r="D27" s="14">
        <f t="shared" si="1"/>
        <v>36231229</v>
      </c>
      <c r="E27" s="14">
        <f t="shared" si="2"/>
        <v>24956379</v>
      </c>
      <c r="F27" s="13">
        <f aca="true" t="shared" si="4" ref="F27:P27">SUM(F8:F26)</f>
        <v>13560977</v>
      </c>
      <c r="G27" s="13">
        <f t="shared" si="4"/>
        <v>11395402</v>
      </c>
      <c r="H27" s="13">
        <f t="shared" si="4"/>
        <v>3192100</v>
      </c>
      <c r="I27" s="13">
        <f t="shared" si="4"/>
        <v>7542750</v>
      </c>
      <c r="J27" s="13">
        <f t="shared" si="4"/>
        <v>200000</v>
      </c>
      <c r="K27" s="13">
        <f t="shared" si="4"/>
        <v>0</v>
      </c>
      <c r="L27" s="13">
        <f t="shared" si="4"/>
        <v>340000</v>
      </c>
      <c r="M27" s="13">
        <f t="shared" si="4"/>
        <v>13059273</v>
      </c>
      <c r="N27" s="13">
        <f t="shared" si="4"/>
        <v>13037273</v>
      </c>
      <c r="O27" s="13">
        <f t="shared" si="4"/>
        <v>10005982</v>
      </c>
      <c r="P27" s="15">
        <f t="shared" si="4"/>
        <v>22000</v>
      </c>
    </row>
  </sheetData>
  <sheetProtection/>
  <mergeCells count="19">
    <mergeCell ref="A27:B27"/>
    <mergeCell ref="M4:M6"/>
    <mergeCell ref="A3:A6"/>
    <mergeCell ref="B3:B6"/>
    <mergeCell ref="C3:C6"/>
    <mergeCell ref="D4:D6"/>
    <mergeCell ref="F4:L4"/>
    <mergeCell ref="L5:L6"/>
    <mergeCell ref="J5:J6"/>
    <mergeCell ref="O1:P1"/>
    <mergeCell ref="P5:P6"/>
    <mergeCell ref="D3:P3"/>
    <mergeCell ref="N4:P4"/>
    <mergeCell ref="N5:N6"/>
    <mergeCell ref="K5:K6"/>
    <mergeCell ref="E5:E6"/>
    <mergeCell ref="F5:G5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78041513843</cp:lastModifiedBy>
  <cp:lastPrinted>2010-05-10T07:33:11Z</cp:lastPrinted>
  <dcterms:created xsi:type="dcterms:W3CDTF">2009-10-15T09:07:49Z</dcterms:created>
  <dcterms:modified xsi:type="dcterms:W3CDTF">2010-05-13T05:33:37Z</dcterms:modified>
  <cp:category/>
  <cp:version/>
  <cp:contentType/>
  <cp:contentStatus/>
</cp:coreProperties>
</file>