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4745" windowHeight="8640" tabRatio="900" activeTab="7"/>
  </bookViews>
  <sheets>
    <sheet name="Razem szkoły" sheetId="1" r:id="rId1"/>
    <sheet name="SP - 2" sheetId="2" r:id="rId2"/>
    <sheet name="SP - 3" sheetId="3" r:id="rId3"/>
    <sheet name="SP - 5" sheetId="4" r:id="rId4"/>
    <sheet name="Przedszkola" sheetId="5" r:id="rId5"/>
    <sheet name="Przedszkole 1" sheetId="6" r:id="rId6"/>
    <sheet name="Przedszkole 2" sheetId="7" r:id="rId7"/>
    <sheet name="Gimnazjum" sheetId="8" r:id="rId8"/>
  </sheets>
  <definedNames>
    <definedName name="_xlnm.Print_Area" localSheetId="5">'Przedszkole 1'!$A$1:$F$28</definedName>
    <definedName name="_xlnm.Print_Area" localSheetId="6">'Przedszkole 2'!$A$1:$F$24</definedName>
  </definedNames>
  <calcPr fullCalcOnLoad="1"/>
</workbook>
</file>

<file path=xl/sharedStrings.xml><?xml version="1.0" encoding="utf-8"?>
<sst xmlns="http://schemas.openxmlformats.org/spreadsheetml/2006/main" count="227" uniqueCount="42">
  <si>
    <t>Wynagrodzenia bezosobowe</t>
  </si>
  <si>
    <t>Dział</t>
  </si>
  <si>
    <t>Rozdział</t>
  </si>
  <si>
    <t>Nazwa</t>
  </si>
  <si>
    <t>Wydatki</t>
  </si>
  <si>
    <t xml:space="preserve">Oświata i wychowanie </t>
  </si>
  <si>
    <t>§</t>
  </si>
  <si>
    <t>Zakup usług pozostałych</t>
  </si>
  <si>
    <t>Zakup materiałów i wyposażenia</t>
  </si>
  <si>
    <t>Zakup energii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</si>
  <si>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</si>
  <si>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</si>
  <si>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</si>
  <si>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</si>
  <si>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</si>
  <si>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Zakup usług zdrowotnych</t>
  </si>
  <si>
    <t>Odpisy na zakładowy fundusz świadczeń socjalnych</t>
  </si>
  <si>
    <t>Zakup usług remontowych</t>
  </si>
  <si>
    <t>Zakup pomocy naukowych, dydaktycznych i książek</t>
  </si>
  <si>
    <t xml:space="preserve">Podróże służbowe krajowe </t>
  </si>
  <si>
    <t>Przedszkola</t>
  </si>
  <si>
    <t>Wydatki ogółem</t>
  </si>
  <si>
    <t xml:space="preserve">Różne opłaty i składki </t>
  </si>
  <si>
    <t xml:space="preserve">Szkoły podstawowe </t>
  </si>
  <si>
    <t>Zakup usług dostępu do sieci Internet</t>
  </si>
  <si>
    <t>,</t>
  </si>
  <si>
    <t>Gimnazjum Nr 1</t>
  </si>
  <si>
    <t>Gimnazja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</si>
  <si>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</si>
  <si>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</si>
  <si>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Szkolenia pracowników niebędących członkami korpusu służby cywilnej</t>
  </si>
  <si>
    <t>Wydatki osobowe niezaliczone do wynagrodzeń</t>
  </si>
  <si>
    <t>Plan na 2014 rok</t>
  </si>
  <si>
    <t>Razem Szkoły Podstawowe</t>
  </si>
  <si>
    <t>Szkoła Podstawowa Nr 2</t>
  </si>
  <si>
    <t>Szkoła Podstawowa Nr 3</t>
  </si>
  <si>
    <t>Szkoła Podstawowa Nr 5</t>
  </si>
  <si>
    <t>Przedszkola i oddziały klas "0" w przedszkolach</t>
  </si>
  <si>
    <t xml:space="preserve">Przedszkole Nr 1 i klasa "0" w przedszkolu </t>
  </si>
  <si>
    <t xml:space="preserve">Przedszkole Nr 2 i klasa "0" w przedszkolu </t>
  </si>
  <si>
    <t xml:space="preserve">Wpłaty na Państwowy Fundusz Rehabilitacji Osób Niepełnosprawnych </t>
  </si>
  <si>
    <t>Różbe opłaty i składki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</si>
</sst>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  <numFmt numFmtId="180" formatCode="[$-415]d\ mmmm\ yyyy"/>
    <numFmt numFmtId="181" formatCode="0_ ;\-0\ 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_-* #,##0\ _z_ł_-;\-* #,##0\ _z_ł_-;_-* &quot;- &quot;_z_ł_-;_-@_-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i/>
      <sz val="16"/>
      <name val="Bookman Old Style"/>
      <family val="1"/>
    </font>
    <font>
      <b/>
      <sz val="15"/>
      <name val="Times New Roman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22" borderId="10" xfId="0" applyFont="1" applyFill="1" applyBorder="1" applyAlignment="1">
      <alignment horizontal="center" vertical="center" wrapText="1"/>
    </xf>
    <xf numFmtId="4" fontId="4" fillId="22" borderId="11" xfId="0" applyNumberFormat="1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22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4" fontId="0" fillId="0" borderId="21" xfId="0" applyNumberFormat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43" fontId="0" fillId="0" borderId="20" xfId="42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16" xfId="0" applyNumberFormat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0" fontId="10" fillId="0" borderId="26" xfId="0" applyFont="1" applyBorder="1" applyAlignment="1">
      <alignment wrapText="1"/>
    </xf>
    <xf numFmtId="4" fontId="0" fillId="0" borderId="25" xfId="0" applyNumberFormat="1" applyFont="1" applyBorder="1" applyAlignment="1">
      <alignment horizontal="right" vertical="center" wrapText="1"/>
    </xf>
    <xf numFmtId="43" fontId="10" fillId="0" borderId="20" xfId="42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2" borderId="30" xfId="0" applyFont="1" applyFill="1" applyBorder="1" applyAlignment="1">
      <alignment horizontal="center" vertical="center" wrapText="1"/>
    </xf>
    <xf numFmtId="0" fontId="4" fillId="22" borderId="31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F33" sqref="F33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6.875" style="0" customWidth="1"/>
    <col min="4" max="4" width="4.875" style="0" customWidth="1"/>
    <col min="5" max="5" width="42.875" style="0" customWidth="1"/>
    <col min="6" max="6" width="22.25390625" style="0" customWidth="1"/>
  </cols>
  <sheetData>
    <row r="1" spans="1:6" ht="12.75">
      <c r="A1" s="2"/>
      <c r="B1" s="2"/>
      <c r="C1" s="2"/>
      <c r="D1" s="2"/>
      <c r="E1" s="2"/>
      <c r="F1" s="1"/>
    </row>
    <row r="2" spans="1:6" ht="19.5">
      <c r="A2" s="2"/>
      <c r="B2" s="48" t="s">
        <v>33</v>
      </c>
      <c r="C2" s="48"/>
      <c r="D2" s="48"/>
      <c r="E2" s="48"/>
      <c r="F2" s="48"/>
    </row>
    <row r="3" spans="1:6" ht="12.75">
      <c r="A3" s="2"/>
      <c r="B3" s="2"/>
      <c r="C3" s="2"/>
      <c r="D3" s="2"/>
      <c r="E3" s="2"/>
      <c r="F3" s="2"/>
    </row>
    <row r="4" spans="1:6" ht="20.25">
      <c r="A4" s="2"/>
      <c r="B4" s="49" t="s">
        <v>4</v>
      </c>
      <c r="C4" s="49"/>
      <c r="D4" s="49"/>
      <c r="E4" s="49"/>
      <c r="F4" s="49"/>
    </row>
    <row r="5" spans="1:6" ht="21" thickBot="1">
      <c r="A5" s="2"/>
      <c r="B5" s="3"/>
      <c r="C5" s="3"/>
      <c r="D5" s="3"/>
      <c r="E5" s="3"/>
      <c r="F5" s="3"/>
    </row>
    <row r="6" spans="1:6" ht="14.25" thickBot="1" thickTop="1">
      <c r="A6" s="2"/>
      <c r="B6" s="12" t="s">
        <v>1</v>
      </c>
      <c r="C6" s="13" t="s">
        <v>2</v>
      </c>
      <c r="D6" s="6" t="s">
        <v>6</v>
      </c>
      <c r="E6" s="10" t="s">
        <v>3</v>
      </c>
      <c r="F6" s="11" t="s">
        <v>32</v>
      </c>
    </row>
    <row r="7" spans="1:6" ht="15" customHeight="1" thickTop="1">
      <c r="A7" s="2"/>
      <c r="B7" s="16"/>
      <c r="C7" s="17"/>
      <c r="D7" s="17"/>
      <c r="E7" s="18"/>
      <c r="F7" s="19"/>
    </row>
    <row r="8" spans="1:6" ht="15" customHeight="1">
      <c r="A8" s="2"/>
      <c r="B8" s="20">
        <v>801</v>
      </c>
      <c r="C8" s="21"/>
      <c r="D8" s="21"/>
      <c r="E8" s="22" t="s">
        <v>5</v>
      </c>
      <c r="F8" s="23">
        <f>SUM(F9)</f>
        <v>6446080.109999999</v>
      </c>
    </row>
    <row r="9" spans="1:6" ht="15" customHeight="1">
      <c r="A9" s="2"/>
      <c r="B9" s="24"/>
      <c r="C9" s="25">
        <v>80101</v>
      </c>
      <c r="D9" s="25"/>
      <c r="E9" s="26" t="s">
        <v>23</v>
      </c>
      <c r="F9" s="27">
        <f>SUM(F10:F31)</f>
        <v>6446080.109999999</v>
      </c>
    </row>
    <row r="10" spans="1:6" ht="15" customHeight="1">
      <c r="A10" s="2"/>
      <c r="B10" s="24"/>
      <c r="C10" s="25"/>
      <c r="D10" s="25">
        <v>3020</v>
      </c>
      <c r="E10" s="28" t="s">
        <v>31</v>
      </c>
      <c r="F10" s="27">
        <f>SUM('SP - 2'!F10,'SP - 3'!F10,'SP - 5'!F10)</f>
        <v>18000</v>
      </c>
    </row>
    <row r="11" spans="1:6" ht="15" customHeight="1">
      <c r="A11" s="2"/>
      <c r="B11" s="24"/>
      <c r="C11" s="25"/>
      <c r="D11" s="25">
        <v>4010</v>
      </c>
      <c r="E11" s="28" t="s">
        <v>11</v>
      </c>
      <c r="F11" s="27">
        <f>SUM('SP - 2'!F11,'SP - 3'!F11,'SP - 5'!F11)</f>
        <v>4100000</v>
      </c>
    </row>
    <row r="12" spans="1:6" ht="15" customHeight="1">
      <c r="A12" s="2"/>
      <c r="B12" s="24"/>
      <c r="C12" s="25"/>
      <c r="D12" s="25">
        <v>4040</v>
      </c>
      <c r="E12" s="28" t="s">
        <v>12</v>
      </c>
      <c r="F12" s="27">
        <f>SUM('SP - 2'!F12,'SP - 3'!F12,'SP - 5'!F12)</f>
        <v>305990</v>
      </c>
    </row>
    <row r="13" spans="1:6" ht="15" customHeight="1">
      <c r="A13" s="2"/>
      <c r="B13" s="24"/>
      <c r="C13" s="25"/>
      <c r="D13" s="25">
        <v>4110</v>
      </c>
      <c r="E13" s="28" t="s">
        <v>13</v>
      </c>
      <c r="F13" s="27">
        <f>SUM('SP - 2'!F13,'SP - 3'!F13,'SP - 5'!F13)</f>
        <v>700000</v>
      </c>
    </row>
    <row r="14" spans="1:6" ht="15" customHeight="1">
      <c r="A14" s="2"/>
      <c r="B14" s="24"/>
      <c r="C14" s="25"/>
      <c r="D14" s="25">
        <v>4120</v>
      </c>
      <c r="E14" s="28" t="s">
        <v>14</v>
      </c>
      <c r="F14" s="27">
        <f>SUM('SP - 2'!F14,'SP - 3'!F14,'SP - 5'!F14)</f>
        <v>97800</v>
      </c>
    </row>
    <row r="15" spans="1:6" ht="24.75" customHeight="1">
      <c r="A15" s="2"/>
      <c r="B15" s="24"/>
      <c r="C15" s="25"/>
      <c r="D15" s="25">
        <v>4140</v>
      </c>
      <c r="E15" s="44" t="s">
        <v>40</v>
      </c>
      <c r="F15" s="27">
        <f>SUM('SP - 2'!F15,'SP - 3'!F15,'SP - 5'!F15)</f>
        <v>2200</v>
      </c>
    </row>
    <row r="16" spans="1:6" ht="15" customHeight="1">
      <c r="A16" s="2"/>
      <c r="B16" s="24"/>
      <c r="C16" s="25"/>
      <c r="D16" s="25">
        <v>4170</v>
      </c>
      <c r="E16" s="28" t="s">
        <v>0</v>
      </c>
      <c r="F16" s="27">
        <f>SUM('SP - 2'!F16,'SP - 3'!F16,'SP - 5'!F16)</f>
        <v>19000</v>
      </c>
    </row>
    <row r="17" spans="1:6" ht="15" customHeight="1">
      <c r="A17" s="2"/>
      <c r="B17" s="24"/>
      <c r="C17" s="25"/>
      <c r="D17" s="25">
        <v>4210</v>
      </c>
      <c r="E17" s="28" t="s">
        <v>8</v>
      </c>
      <c r="F17" s="27">
        <f>SUM('SP - 2'!F17,'SP - 3'!F17,'SP - 5'!F17)</f>
        <v>123000</v>
      </c>
    </row>
    <row r="18" spans="1:6" ht="25.5" customHeight="1">
      <c r="A18" s="2"/>
      <c r="B18" s="24"/>
      <c r="C18" s="25"/>
      <c r="D18" s="25">
        <v>4240</v>
      </c>
      <c r="E18" s="28" t="s">
        <v>18</v>
      </c>
      <c r="F18" s="27">
        <f>SUM('SP - 2'!F18,'SP - 3'!F18,'SP - 5'!F18)</f>
        <v>8000</v>
      </c>
    </row>
    <row r="19" spans="1:6" ht="25.5" customHeight="1">
      <c r="A19" s="2"/>
      <c r="B19" s="24"/>
      <c r="C19" s="25"/>
      <c r="D19" s="25">
        <v>4247</v>
      </c>
      <c r="E19" s="28" t="s">
        <v>18</v>
      </c>
      <c r="F19" s="27">
        <f>SUM('SP - 2'!F19,'SP - 3'!F19,'SP - 5'!F19)</f>
        <v>147721.59</v>
      </c>
    </row>
    <row r="20" spans="1:6" ht="25.5" customHeight="1">
      <c r="A20" s="2"/>
      <c r="B20" s="24"/>
      <c r="C20" s="25"/>
      <c r="D20" s="25">
        <v>4249</v>
      </c>
      <c r="E20" s="28" t="s">
        <v>18</v>
      </c>
      <c r="F20" s="27">
        <f>SUM('SP - 2'!F20,'SP - 3'!F20,'SP - 5'!F20)</f>
        <v>26068.52</v>
      </c>
    </row>
    <row r="21" spans="1:6" ht="15" customHeight="1">
      <c r="A21" s="2"/>
      <c r="B21" s="24"/>
      <c r="C21" s="25"/>
      <c r="D21" s="25">
        <v>4260</v>
      </c>
      <c r="E21" s="28" t="s">
        <v>9</v>
      </c>
      <c r="F21" s="27">
        <f>SUM('SP - 2'!F21,'SP - 3'!F21,'SP - 5'!F21)</f>
        <v>423470</v>
      </c>
    </row>
    <row r="22" spans="1:6" ht="15" customHeight="1">
      <c r="A22" s="2"/>
      <c r="B22" s="24"/>
      <c r="C22" s="25"/>
      <c r="D22" s="25">
        <v>4270</v>
      </c>
      <c r="E22" s="28" t="s">
        <v>17</v>
      </c>
      <c r="F22" s="27">
        <f>SUM('SP - 2'!F22,'SP - 3'!F22,'SP - 5'!F22)</f>
        <v>79000</v>
      </c>
    </row>
    <row r="23" spans="1:6" ht="15" customHeight="1">
      <c r="A23" s="2"/>
      <c r="B23" s="24"/>
      <c r="C23" s="25"/>
      <c r="D23" s="25">
        <v>4280</v>
      </c>
      <c r="E23" s="28" t="s">
        <v>15</v>
      </c>
      <c r="F23" s="27">
        <f>SUM('SP - 2'!F23,'SP - 3'!F23,'SP - 5'!F23)</f>
        <v>5000</v>
      </c>
    </row>
    <row r="24" spans="1:6" ht="15" customHeight="1">
      <c r="A24" s="2"/>
      <c r="B24" s="24"/>
      <c r="C24" s="25"/>
      <c r="D24" s="25">
        <v>4300</v>
      </c>
      <c r="E24" s="28" t="s">
        <v>7</v>
      </c>
      <c r="F24" s="27">
        <f>SUM('SP - 2'!F24,'SP - 3'!F24,'SP - 5'!F24)</f>
        <v>70000</v>
      </c>
    </row>
    <row r="25" spans="1:6" ht="15" customHeight="1">
      <c r="A25" s="2"/>
      <c r="B25" s="24"/>
      <c r="C25" s="25"/>
      <c r="D25" s="25">
        <v>4350</v>
      </c>
      <c r="E25" s="29" t="s">
        <v>24</v>
      </c>
      <c r="F25" s="27">
        <f>SUM('SP - 2'!F25,'SP - 3'!F25,'SP - 5'!F25)</f>
        <v>3000</v>
      </c>
    </row>
    <row r="26" spans="1:6" ht="40.5" customHeight="1">
      <c r="A26" s="2"/>
      <c r="B26" s="24"/>
      <c r="C26" s="25"/>
      <c r="D26" s="25">
        <v>4360</v>
      </c>
      <c r="E26" s="29" t="s">
        <v>28</v>
      </c>
      <c r="F26" s="27">
        <f>SUM('SP - 2'!F26,'SP - 3'!F26,'SP - 5'!F26)</f>
        <v>2200</v>
      </c>
    </row>
    <row r="27" spans="1:6" ht="39.75" customHeight="1">
      <c r="A27" s="2"/>
      <c r="B27" s="24"/>
      <c r="C27" s="25"/>
      <c r="D27" s="25">
        <v>4370</v>
      </c>
      <c r="E27" s="29" t="s">
        <v>29</v>
      </c>
      <c r="F27" s="27">
        <f>SUM('SP - 2'!F27,'SP - 3'!F27,'SP - 5'!F27)</f>
        <v>9000</v>
      </c>
    </row>
    <row r="28" spans="1:6" ht="15" customHeight="1">
      <c r="A28" s="2"/>
      <c r="B28" s="24"/>
      <c r="C28" s="25"/>
      <c r="D28" s="25">
        <v>4410</v>
      </c>
      <c r="E28" s="28" t="s">
        <v>19</v>
      </c>
      <c r="F28" s="27">
        <f>SUM('SP - 2'!F28,'SP - 3'!F28,'SP - 5'!F28)</f>
        <v>900</v>
      </c>
    </row>
    <row r="29" spans="1:6" ht="15" customHeight="1">
      <c r="A29" s="2"/>
      <c r="B29" s="24"/>
      <c r="C29" s="25"/>
      <c r="D29" s="25">
        <v>4430</v>
      </c>
      <c r="E29" s="28" t="s">
        <v>22</v>
      </c>
      <c r="F29" s="27">
        <f>SUM('SP - 2'!F29,'SP - 3'!F29,'SP - 5'!F29)</f>
        <v>13030</v>
      </c>
    </row>
    <row r="30" spans="1:6" ht="24" customHeight="1">
      <c r="A30" s="2"/>
      <c r="B30" s="24"/>
      <c r="C30" s="25"/>
      <c r="D30" s="25">
        <v>4440</v>
      </c>
      <c r="E30" s="28" t="s">
        <v>16</v>
      </c>
      <c r="F30" s="27">
        <f>SUM('SP - 2'!F30,'SP - 3'!F30,'SP - 5'!F30)</f>
        <v>287100</v>
      </c>
    </row>
    <row r="31" spans="1:6" ht="24" customHeight="1">
      <c r="A31" s="2"/>
      <c r="B31" s="24"/>
      <c r="C31" s="25"/>
      <c r="D31" s="25">
        <v>4700</v>
      </c>
      <c r="E31" s="28" t="s">
        <v>30</v>
      </c>
      <c r="F31" s="27">
        <f>SUM('SP - 2'!F31,'SP - 3'!F31,'SP - 5'!F31,)</f>
        <v>5600</v>
      </c>
    </row>
    <row r="32" spans="1:6" ht="12.75" customHeight="1" thickBot="1">
      <c r="A32" s="2"/>
      <c r="B32" s="30"/>
      <c r="C32" s="31"/>
      <c r="D32" s="31"/>
      <c r="E32" s="32"/>
      <c r="F32" s="33"/>
    </row>
    <row r="33" spans="1:6" ht="15" customHeight="1" thickBot="1" thickTop="1">
      <c r="A33" s="2"/>
      <c r="B33" s="50" t="s">
        <v>21</v>
      </c>
      <c r="C33" s="51"/>
      <c r="D33" s="51"/>
      <c r="E33" s="52"/>
      <c r="F33" s="7">
        <f>SUM(F8)</f>
        <v>6446080.109999999</v>
      </c>
    </row>
    <row r="34" ht="13.5" thickTop="1"/>
  </sheetData>
  <sheetProtection/>
  <mergeCells count="3">
    <mergeCell ref="B2:F2"/>
    <mergeCell ref="B4:F4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B11">
      <selection activeCell="F30" sqref="F30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6.875" style="0" customWidth="1"/>
    <col min="4" max="4" width="4.875" style="0" customWidth="1"/>
    <col min="5" max="5" width="42.875" style="0" customWidth="1"/>
    <col min="6" max="6" width="22.25390625" style="0" customWidth="1"/>
  </cols>
  <sheetData>
    <row r="1" spans="1:6" ht="12.75">
      <c r="A1" s="2"/>
      <c r="B1" s="2"/>
      <c r="C1" s="2"/>
      <c r="D1" s="2"/>
      <c r="E1" s="2"/>
      <c r="F1" s="1"/>
    </row>
    <row r="2" spans="1:6" ht="19.5" customHeight="1">
      <c r="A2" s="2"/>
      <c r="B2" s="48" t="s">
        <v>34</v>
      </c>
      <c r="C2" s="48"/>
      <c r="D2" s="48"/>
      <c r="E2" s="48"/>
      <c r="F2" s="48"/>
    </row>
    <row r="3" spans="1:6" ht="12.75">
      <c r="A3" s="2"/>
      <c r="B3" s="2"/>
      <c r="C3" s="2"/>
      <c r="D3" s="2"/>
      <c r="E3" s="2"/>
      <c r="F3" s="2"/>
    </row>
    <row r="4" spans="1:6" ht="20.25" customHeight="1">
      <c r="A4" s="2"/>
      <c r="B4" s="49" t="s">
        <v>4</v>
      </c>
      <c r="C4" s="49"/>
      <c r="D4" s="49"/>
      <c r="E4" s="49"/>
      <c r="F4" s="49"/>
    </row>
    <row r="5" spans="1:6" ht="21" thickBot="1">
      <c r="A5" s="2"/>
      <c r="B5" s="3"/>
      <c r="C5" s="3"/>
      <c r="D5" s="3"/>
      <c r="E5" s="3"/>
      <c r="F5" s="3"/>
    </row>
    <row r="6" spans="1:6" ht="27" customHeight="1" thickBot="1" thickTop="1">
      <c r="A6" s="2"/>
      <c r="B6" s="12" t="s">
        <v>1</v>
      </c>
      <c r="C6" s="13" t="s">
        <v>2</v>
      </c>
      <c r="D6" s="6" t="s">
        <v>6</v>
      </c>
      <c r="E6" s="10" t="s">
        <v>3</v>
      </c>
      <c r="F6" s="11" t="s">
        <v>32</v>
      </c>
    </row>
    <row r="7" spans="1:6" ht="15" customHeight="1" thickTop="1">
      <c r="A7" s="2"/>
      <c r="B7" s="16"/>
      <c r="C7" s="17"/>
      <c r="D7" s="17"/>
      <c r="E7" s="18"/>
      <c r="F7" s="19"/>
    </row>
    <row r="8" spans="1:6" ht="15" customHeight="1">
      <c r="A8" s="2"/>
      <c r="B8" s="20">
        <v>801</v>
      </c>
      <c r="C8" s="21"/>
      <c r="D8" s="21"/>
      <c r="E8" s="22" t="s">
        <v>5</v>
      </c>
      <c r="F8" s="23">
        <f>SUM(F9)</f>
        <v>2405353.2</v>
      </c>
    </row>
    <row r="9" spans="1:6" ht="15" customHeight="1">
      <c r="A9" s="2"/>
      <c r="B9" s="24"/>
      <c r="C9" s="25">
        <v>80101</v>
      </c>
      <c r="D9" s="25"/>
      <c r="E9" s="26" t="s">
        <v>23</v>
      </c>
      <c r="F9" s="34">
        <f>SUM(F10:F31)</f>
        <v>2405353.2</v>
      </c>
    </row>
    <row r="10" spans="1:6" ht="15" customHeight="1">
      <c r="A10" s="2"/>
      <c r="B10" s="24"/>
      <c r="C10" s="25"/>
      <c r="D10" s="25">
        <v>3020</v>
      </c>
      <c r="E10" s="28" t="s">
        <v>31</v>
      </c>
      <c r="F10" s="34">
        <v>6600</v>
      </c>
    </row>
    <row r="11" spans="1:6" ht="15" customHeight="1">
      <c r="A11" s="2"/>
      <c r="B11" s="24"/>
      <c r="C11" s="25"/>
      <c r="D11" s="25">
        <v>4010</v>
      </c>
      <c r="E11" s="28" t="s">
        <v>11</v>
      </c>
      <c r="F11" s="34">
        <v>1550000</v>
      </c>
    </row>
    <row r="12" spans="1:6" ht="15" customHeight="1">
      <c r="A12" s="2"/>
      <c r="B12" s="24"/>
      <c r="C12" s="25"/>
      <c r="D12" s="25">
        <v>4040</v>
      </c>
      <c r="E12" s="28" t="s">
        <v>12</v>
      </c>
      <c r="F12" s="34">
        <v>110000</v>
      </c>
    </row>
    <row r="13" spans="1:6" ht="15" customHeight="1">
      <c r="A13" s="2"/>
      <c r="B13" s="24"/>
      <c r="C13" s="25"/>
      <c r="D13" s="25">
        <v>4110</v>
      </c>
      <c r="E13" s="28" t="s">
        <v>13</v>
      </c>
      <c r="F13" s="34">
        <v>270000</v>
      </c>
    </row>
    <row r="14" spans="1:6" ht="15" customHeight="1">
      <c r="A14" s="2"/>
      <c r="B14" s="24"/>
      <c r="C14" s="25"/>
      <c r="D14" s="25">
        <v>4120</v>
      </c>
      <c r="E14" s="28" t="s">
        <v>14</v>
      </c>
      <c r="F14" s="34">
        <v>36800</v>
      </c>
    </row>
    <row r="15" spans="1:6" ht="25.5" customHeight="1">
      <c r="A15" s="2"/>
      <c r="B15" s="24"/>
      <c r="C15" s="25"/>
      <c r="D15" s="25">
        <v>4140</v>
      </c>
      <c r="E15" s="44" t="s">
        <v>40</v>
      </c>
      <c r="F15" s="34">
        <v>2200</v>
      </c>
    </row>
    <row r="16" spans="1:6" ht="15" customHeight="1">
      <c r="A16" s="2"/>
      <c r="B16" s="24"/>
      <c r="C16" s="25"/>
      <c r="D16" s="25">
        <v>4170</v>
      </c>
      <c r="E16" s="28" t="s">
        <v>0</v>
      </c>
      <c r="F16" s="34">
        <v>6000</v>
      </c>
    </row>
    <row r="17" spans="1:6" ht="15" customHeight="1">
      <c r="A17" s="2"/>
      <c r="B17" s="24"/>
      <c r="C17" s="25"/>
      <c r="D17" s="25">
        <v>4210</v>
      </c>
      <c r="E17" s="28" t="s">
        <v>8</v>
      </c>
      <c r="F17" s="34">
        <v>47000</v>
      </c>
    </row>
    <row r="18" spans="1:6" ht="27.75" customHeight="1">
      <c r="A18" s="2"/>
      <c r="B18" s="24"/>
      <c r="C18" s="25"/>
      <c r="D18" s="25">
        <v>4240</v>
      </c>
      <c r="E18" s="28" t="s">
        <v>18</v>
      </c>
      <c r="F18" s="34">
        <v>2000</v>
      </c>
    </row>
    <row r="19" spans="1:6" ht="27.75" customHeight="1">
      <c r="A19" s="2"/>
      <c r="B19" s="24"/>
      <c r="C19" s="25"/>
      <c r="D19" s="25">
        <v>4247</v>
      </c>
      <c r="E19" s="28" t="s">
        <v>18</v>
      </c>
      <c r="F19" s="34">
        <v>56910.21</v>
      </c>
    </row>
    <row r="20" spans="1:6" ht="27.75" customHeight="1">
      <c r="A20" s="2"/>
      <c r="B20" s="24"/>
      <c r="C20" s="25"/>
      <c r="D20" s="25">
        <v>4249</v>
      </c>
      <c r="E20" s="28" t="s">
        <v>18</v>
      </c>
      <c r="F20" s="34">
        <v>10042.99</v>
      </c>
    </row>
    <row r="21" spans="1:6" ht="15" customHeight="1">
      <c r="A21" s="2"/>
      <c r="B21" s="24"/>
      <c r="C21" s="25"/>
      <c r="D21" s="25">
        <v>4260</v>
      </c>
      <c r="E21" s="28" t="s">
        <v>9</v>
      </c>
      <c r="F21" s="34">
        <v>137870</v>
      </c>
    </row>
    <row r="22" spans="1:6" ht="15" customHeight="1">
      <c r="A22" s="2"/>
      <c r="B22" s="24"/>
      <c r="C22" s="25"/>
      <c r="D22" s="25">
        <v>4270</v>
      </c>
      <c r="E22" s="28" t="s">
        <v>17</v>
      </c>
      <c r="F22" s="34">
        <v>24000</v>
      </c>
    </row>
    <row r="23" spans="1:6" ht="15" customHeight="1">
      <c r="A23" s="2"/>
      <c r="B23" s="24"/>
      <c r="C23" s="25"/>
      <c r="D23" s="25">
        <v>4280</v>
      </c>
      <c r="E23" s="28" t="s">
        <v>15</v>
      </c>
      <c r="F23" s="34">
        <v>1700</v>
      </c>
    </row>
    <row r="24" spans="1:6" ht="15" customHeight="1">
      <c r="A24" s="2"/>
      <c r="B24" s="24"/>
      <c r="C24" s="25"/>
      <c r="D24" s="25">
        <v>4300</v>
      </c>
      <c r="E24" s="28" t="s">
        <v>7</v>
      </c>
      <c r="F24" s="34">
        <v>24000</v>
      </c>
    </row>
    <row r="25" spans="1:6" ht="15" customHeight="1">
      <c r="A25" s="2"/>
      <c r="B25" s="24"/>
      <c r="C25" s="25"/>
      <c r="D25" s="25">
        <v>4350</v>
      </c>
      <c r="E25" s="29" t="s">
        <v>24</v>
      </c>
      <c r="F25" s="34">
        <v>1000</v>
      </c>
    </row>
    <row r="26" spans="1:6" ht="39" customHeight="1">
      <c r="A26" s="2"/>
      <c r="B26" s="24"/>
      <c r="C26" s="25"/>
      <c r="D26" s="25">
        <v>4360</v>
      </c>
      <c r="E26" s="29" t="s">
        <v>28</v>
      </c>
      <c r="F26" s="34">
        <v>700</v>
      </c>
    </row>
    <row r="27" spans="1:6" ht="38.25" customHeight="1">
      <c r="A27" s="2"/>
      <c r="B27" s="24"/>
      <c r="C27" s="25"/>
      <c r="D27" s="25">
        <v>4370</v>
      </c>
      <c r="E27" s="29" t="s">
        <v>29</v>
      </c>
      <c r="F27" s="34">
        <v>3100</v>
      </c>
    </row>
    <row r="28" spans="1:6" ht="15" customHeight="1">
      <c r="A28" s="2"/>
      <c r="B28" s="24"/>
      <c r="C28" s="25"/>
      <c r="D28" s="25">
        <v>4410</v>
      </c>
      <c r="E28" s="28" t="s">
        <v>19</v>
      </c>
      <c r="F28" s="34">
        <v>300</v>
      </c>
    </row>
    <row r="29" spans="1:6" ht="15" customHeight="1">
      <c r="A29" s="2"/>
      <c r="B29" s="24"/>
      <c r="C29" s="25"/>
      <c r="D29" s="25">
        <v>4430</v>
      </c>
      <c r="E29" s="28" t="s">
        <v>22</v>
      </c>
      <c r="F29" s="34">
        <v>5030</v>
      </c>
    </row>
    <row r="30" spans="1:6" ht="28.5" customHeight="1">
      <c r="A30" s="2"/>
      <c r="B30" s="24"/>
      <c r="C30" s="25"/>
      <c r="D30" s="25">
        <v>4440</v>
      </c>
      <c r="E30" s="28" t="s">
        <v>16</v>
      </c>
      <c r="F30" s="34">
        <v>108000</v>
      </c>
    </row>
    <row r="31" spans="1:6" ht="28.5" customHeight="1">
      <c r="A31" s="2"/>
      <c r="B31" s="24"/>
      <c r="C31" s="25"/>
      <c r="D31" s="25">
        <v>4700</v>
      </c>
      <c r="E31" s="28" t="s">
        <v>30</v>
      </c>
      <c r="F31" s="34">
        <v>2100</v>
      </c>
    </row>
    <row r="32" spans="1:6" ht="15" customHeight="1" thickBot="1">
      <c r="A32" s="2"/>
      <c r="B32" s="30"/>
      <c r="C32" s="31"/>
      <c r="D32" s="31"/>
      <c r="E32" s="32"/>
      <c r="F32" s="35"/>
    </row>
    <row r="33" spans="1:6" ht="15" customHeight="1" thickBot="1" thickTop="1">
      <c r="A33" s="2"/>
      <c r="B33" s="50" t="s">
        <v>21</v>
      </c>
      <c r="C33" s="51"/>
      <c r="D33" s="51"/>
      <c r="E33" s="52"/>
      <c r="F33" s="7">
        <f>SUM(F8)</f>
        <v>2405353.2</v>
      </c>
    </row>
    <row r="34" ht="13.5" thickTop="1"/>
    <row r="36" spans="4:5" ht="12.75">
      <c r="D36" s="4"/>
      <c r="E36" s="5"/>
    </row>
    <row r="37" spans="4:5" ht="12.75">
      <c r="D37" s="4"/>
      <c r="E37" s="14"/>
    </row>
  </sheetData>
  <sheetProtection/>
  <mergeCells count="3">
    <mergeCell ref="B2:F2"/>
    <mergeCell ref="B4:F4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F34" sqref="F34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6.875" style="0" customWidth="1"/>
    <col min="4" max="4" width="4.875" style="0" customWidth="1"/>
    <col min="5" max="5" width="42.875" style="0" customWidth="1"/>
    <col min="6" max="6" width="22.25390625" style="0" customWidth="1"/>
  </cols>
  <sheetData>
    <row r="1" spans="1:6" ht="12.75">
      <c r="A1" s="2"/>
      <c r="B1" s="2"/>
      <c r="C1" s="2"/>
      <c r="D1" s="2"/>
      <c r="E1" s="2"/>
      <c r="F1" s="1"/>
    </row>
    <row r="2" spans="1:6" ht="19.5">
      <c r="A2" s="2"/>
      <c r="B2" s="48" t="s">
        <v>35</v>
      </c>
      <c r="C2" s="48"/>
      <c r="D2" s="48"/>
      <c r="E2" s="48"/>
      <c r="F2" s="48"/>
    </row>
    <row r="3" spans="1:6" ht="12.75">
      <c r="A3" s="2"/>
      <c r="B3" s="2"/>
      <c r="C3" s="2"/>
      <c r="D3" s="2"/>
      <c r="E3" s="2"/>
      <c r="F3" s="2"/>
    </row>
    <row r="4" spans="1:6" ht="20.25">
      <c r="A4" s="2"/>
      <c r="B4" s="49" t="s">
        <v>4</v>
      </c>
      <c r="C4" s="49"/>
      <c r="D4" s="49"/>
      <c r="E4" s="49"/>
      <c r="F4" s="49"/>
    </row>
    <row r="5" spans="1:6" ht="21" thickBot="1">
      <c r="A5" s="2"/>
      <c r="B5" s="3"/>
      <c r="C5" s="3"/>
      <c r="D5" s="3"/>
      <c r="E5" s="3"/>
      <c r="F5" s="3"/>
    </row>
    <row r="6" spans="1:6" ht="14.25" thickBot="1" thickTop="1">
      <c r="A6" s="2"/>
      <c r="B6" s="12" t="s">
        <v>1</v>
      </c>
      <c r="C6" s="13" t="s">
        <v>2</v>
      </c>
      <c r="D6" s="6" t="s">
        <v>6</v>
      </c>
      <c r="E6" s="10" t="s">
        <v>3</v>
      </c>
      <c r="F6" s="11" t="s">
        <v>32</v>
      </c>
    </row>
    <row r="7" spans="1:6" ht="15" customHeight="1" thickTop="1">
      <c r="A7" s="2"/>
      <c r="B7" s="16"/>
      <c r="C7" s="17"/>
      <c r="D7" s="17"/>
      <c r="E7" s="18"/>
      <c r="F7" s="19"/>
    </row>
    <row r="8" spans="1:6" ht="15" customHeight="1">
      <c r="A8" s="2"/>
      <c r="B8" s="20">
        <v>801</v>
      </c>
      <c r="C8" s="21"/>
      <c r="D8" s="21"/>
      <c r="E8" s="22" t="s">
        <v>5</v>
      </c>
      <c r="F8" s="23">
        <f>SUM(F9)</f>
        <v>2221682.08</v>
      </c>
    </row>
    <row r="9" spans="1:6" ht="15" customHeight="1">
      <c r="A9" s="2"/>
      <c r="B9" s="24"/>
      <c r="C9" s="25">
        <v>80101</v>
      </c>
      <c r="D9" s="25"/>
      <c r="E9" s="26" t="s">
        <v>23</v>
      </c>
      <c r="F9" s="34">
        <f>SUM(F10:F31)</f>
        <v>2221682.08</v>
      </c>
    </row>
    <row r="10" spans="1:6" ht="15" customHeight="1">
      <c r="A10" s="2"/>
      <c r="B10" s="24"/>
      <c r="C10" s="25"/>
      <c r="D10" s="25">
        <v>3020</v>
      </c>
      <c r="E10" s="28" t="s">
        <v>31</v>
      </c>
      <c r="F10" s="34">
        <v>6300</v>
      </c>
    </row>
    <row r="11" spans="1:6" ht="15" customHeight="1">
      <c r="A11" s="2"/>
      <c r="B11" s="24"/>
      <c r="C11" s="25"/>
      <c r="D11" s="25">
        <v>4010</v>
      </c>
      <c r="E11" s="28" t="s">
        <v>11</v>
      </c>
      <c r="F11" s="34">
        <v>1410000</v>
      </c>
    </row>
    <row r="12" spans="1:6" ht="15" customHeight="1">
      <c r="A12" s="2"/>
      <c r="B12" s="24"/>
      <c r="C12" s="25"/>
      <c r="D12" s="25">
        <v>4040</v>
      </c>
      <c r="E12" s="28" t="s">
        <v>12</v>
      </c>
      <c r="F12" s="34">
        <v>109990</v>
      </c>
    </row>
    <row r="13" spans="1:6" ht="15" customHeight="1">
      <c r="A13" s="2"/>
      <c r="B13" s="24"/>
      <c r="C13" s="25"/>
      <c r="D13" s="25">
        <v>4110</v>
      </c>
      <c r="E13" s="28" t="s">
        <v>13</v>
      </c>
      <c r="F13" s="34">
        <v>240000</v>
      </c>
    </row>
    <row r="14" spans="1:6" ht="15" customHeight="1">
      <c r="A14" s="2"/>
      <c r="B14" s="24"/>
      <c r="C14" s="25"/>
      <c r="D14" s="25">
        <v>4120</v>
      </c>
      <c r="E14" s="28" t="s">
        <v>14</v>
      </c>
      <c r="F14" s="34">
        <v>34000</v>
      </c>
    </row>
    <row r="15" spans="1:6" ht="27.75" customHeight="1">
      <c r="A15" s="2"/>
      <c r="B15" s="24"/>
      <c r="C15" s="25"/>
      <c r="D15" s="25">
        <v>4140</v>
      </c>
      <c r="E15" s="44" t="s">
        <v>40</v>
      </c>
      <c r="F15" s="34">
        <v>0</v>
      </c>
    </row>
    <row r="16" spans="1:6" ht="15" customHeight="1">
      <c r="A16" s="2"/>
      <c r="B16" s="24"/>
      <c r="C16" s="25"/>
      <c r="D16" s="25">
        <v>4170</v>
      </c>
      <c r="E16" s="28" t="s">
        <v>0</v>
      </c>
      <c r="F16" s="34">
        <v>8000</v>
      </c>
    </row>
    <row r="17" spans="1:6" ht="15" customHeight="1">
      <c r="A17" s="2"/>
      <c r="B17" s="24"/>
      <c r="C17" s="25"/>
      <c r="D17" s="25">
        <v>4210</v>
      </c>
      <c r="E17" s="28" t="s">
        <v>8</v>
      </c>
      <c r="F17" s="34">
        <v>36000</v>
      </c>
    </row>
    <row r="18" spans="1:6" ht="25.5" customHeight="1">
      <c r="A18" s="2"/>
      <c r="B18" s="24"/>
      <c r="C18" s="25"/>
      <c r="D18" s="25">
        <v>4240</v>
      </c>
      <c r="E18" s="28" t="s">
        <v>18</v>
      </c>
      <c r="F18" s="34">
        <v>2000</v>
      </c>
    </row>
    <row r="19" spans="1:6" ht="25.5" customHeight="1">
      <c r="A19" s="2"/>
      <c r="B19" s="24"/>
      <c r="C19" s="25"/>
      <c r="D19" s="25">
        <v>4247</v>
      </c>
      <c r="E19" s="28" t="s">
        <v>18</v>
      </c>
      <c r="F19" s="34">
        <v>47125.77</v>
      </c>
    </row>
    <row r="20" spans="1:6" ht="25.5" customHeight="1">
      <c r="A20" s="2"/>
      <c r="B20" s="24"/>
      <c r="C20" s="25"/>
      <c r="D20" s="25">
        <v>4249</v>
      </c>
      <c r="E20" s="28" t="s">
        <v>18</v>
      </c>
      <c r="F20" s="34">
        <v>8316.31</v>
      </c>
    </row>
    <row r="21" spans="1:6" ht="15" customHeight="1">
      <c r="A21" s="2"/>
      <c r="B21" s="24"/>
      <c r="C21" s="25"/>
      <c r="D21" s="25">
        <v>4260</v>
      </c>
      <c r="E21" s="28" t="s">
        <v>9</v>
      </c>
      <c r="F21" s="34">
        <v>142000</v>
      </c>
    </row>
    <row r="22" spans="1:6" ht="15" customHeight="1">
      <c r="A22" s="2"/>
      <c r="B22" s="24"/>
      <c r="C22" s="25"/>
      <c r="D22" s="25">
        <v>4270</v>
      </c>
      <c r="E22" s="28" t="s">
        <v>17</v>
      </c>
      <c r="F22" s="34">
        <v>30000</v>
      </c>
    </row>
    <row r="23" spans="1:6" ht="15" customHeight="1">
      <c r="A23" s="2"/>
      <c r="B23" s="24"/>
      <c r="C23" s="25"/>
      <c r="D23" s="25">
        <v>4280</v>
      </c>
      <c r="E23" s="28" t="s">
        <v>15</v>
      </c>
      <c r="F23" s="34">
        <v>1650</v>
      </c>
    </row>
    <row r="24" spans="1:6" ht="15" customHeight="1">
      <c r="A24" s="2"/>
      <c r="B24" s="24"/>
      <c r="C24" s="25"/>
      <c r="D24" s="25">
        <v>4300</v>
      </c>
      <c r="E24" s="28" t="s">
        <v>7</v>
      </c>
      <c r="F24" s="34">
        <v>23000</v>
      </c>
    </row>
    <row r="25" spans="1:6" ht="15" customHeight="1">
      <c r="A25" s="2"/>
      <c r="B25" s="24"/>
      <c r="C25" s="25"/>
      <c r="D25" s="25">
        <v>4350</v>
      </c>
      <c r="E25" s="29" t="s">
        <v>24</v>
      </c>
      <c r="F25" s="34">
        <v>1000</v>
      </c>
    </row>
    <row r="26" spans="1:6" ht="38.25" customHeight="1">
      <c r="A26" s="2"/>
      <c r="B26" s="24"/>
      <c r="C26" s="25"/>
      <c r="D26" s="25">
        <v>4360</v>
      </c>
      <c r="E26" s="29" t="s">
        <v>28</v>
      </c>
      <c r="F26" s="34">
        <v>800</v>
      </c>
    </row>
    <row r="27" spans="1:6" ht="39.75" customHeight="1">
      <c r="A27" s="2"/>
      <c r="B27" s="24"/>
      <c r="C27" s="25"/>
      <c r="D27" s="25">
        <v>4370</v>
      </c>
      <c r="E27" s="29" t="s">
        <v>29</v>
      </c>
      <c r="F27" s="34">
        <v>3100</v>
      </c>
    </row>
    <row r="28" spans="1:6" ht="15" customHeight="1">
      <c r="A28" s="2"/>
      <c r="B28" s="24"/>
      <c r="C28" s="25"/>
      <c r="D28" s="25">
        <v>4410</v>
      </c>
      <c r="E28" s="28" t="s">
        <v>19</v>
      </c>
      <c r="F28" s="34">
        <v>300</v>
      </c>
    </row>
    <row r="29" spans="1:6" ht="15" customHeight="1">
      <c r="A29" s="2"/>
      <c r="B29" s="24"/>
      <c r="C29" s="25"/>
      <c r="D29" s="25">
        <v>4430</v>
      </c>
      <c r="E29" s="28" t="s">
        <v>22</v>
      </c>
      <c r="F29" s="34">
        <v>4100</v>
      </c>
    </row>
    <row r="30" spans="1:6" ht="30.75" customHeight="1">
      <c r="A30" s="2"/>
      <c r="B30" s="24"/>
      <c r="C30" s="25"/>
      <c r="D30" s="25">
        <v>4440</v>
      </c>
      <c r="E30" s="28" t="s">
        <v>16</v>
      </c>
      <c r="F30" s="34">
        <v>112100</v>
      </c>
    </row>
    <row r="31" spans="1:6" ht="30.75" customHeight="1">
      <c r="A31" s="2"/>
      <c r="B31" s="24"/>
      <c r="C31" s="25"/>
      <c r="D31" s="25">
        <v>4700</v>
      </c>
      <c r="E31" s="28" t="s">
        <v>30</v>
      </c>
      <c r="F31" s="34">
        <v>1900</v>
      </c>
    </row>
    <row r="32" spans="1:6" ht="15" customHeight="1" thickBot="1">
      <c r="A32" s="2"/>
      <c r="B32" s="30"/>
      <c r="C32" s="31"/>
      <c r="D32" s="31"/>
      <c r="E32" s="32"/>
      <c r="F32" s="35"/>
    </row>
    <row r="33" spans="1:6" ht="15" customHeight="1" thickBot="1" thickTop="1">
      <c r="A33" s="2"/>
      <c r="B33" s="50" t="s">
        <v>21</v>
      </c>
      <c r="C33" s="51"/>
      <c r="D33" s="51"/>
      <c r="E33" s="52"/>
      <c r="F33" s="7">
        <f>SUM(F8)</f>
        <v>2221682.08</v>
      </c>
    </row>
    <row r="34" ht="15" customHeight="1" thickTop="1"/>
    <row r="35" ht="15" customHeight="1">
      <c r="E35" s="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3">
    <mergeCell ref="B2:F2"/>
    <mergeCell ref="B4:F4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6.875" style="0" customWidth="1"/>
    <col min="4" max="4" width="4.875" style="0" customWidth="1"/>
    <col min="5" max="5" width="42.875" style="0" customWidth="1"/>
    <col min="6" max="6" width="22.25390625" style="0" customWidth="1"/>
  </cols>
  <sheetData>
    <row r="1" spans="1:6" ht="12.75">
      <c r="A1" s="2"/>
      <c r="B1" s="2"/>
      <c r="C1" s="2"/>
      <c r="D1" s="2"/>
      <c r="E1" s="2"/>
      <c r="F1" s="1"/>
    </row>
    <row r="2" spans="1:6" ht="19.5">
      <c r="A2" s="2"/>
      <c r="B2" s="48" t="s">
        <v>36</v>
      </c>
      <c r="C2" s="48"/>
      <c r="D2" s="48"/>
      <c r="E2" s="48"/>
      <c r="F2" s="48"/>
    </row>
    <row r="3" spans="1:6" ht="12.75">
      <c r="A3" s="2"/>
      <c r="B3" s="2"/>
      <c r="C3" s="2"/>
      <c r="D3" s="2"/>
      <c r="E3" s="2"/>
      <c r="F3" s="2"/>
    </row>
    <row r="4" spans="1:6" ht="20.25">
      <c r="A4" s="2"/>
      <c r="B4" s="49" t="s">
        <v>4</v>
      </c>
      <c r="C4" s="49"/>
      <c r="D4" s="49"/>
      <c r="E4" s="49"/>
      <c r="F4" s="49"/>
    </row>
    <row r="5" spans="1:6" ht="21" thickBot="1">
      <c r="A5" s="2"/>
      <c r="B5" s="3"/>
      <c r="C5" s="3"/>
      <c r="D5" s="3"/>
      <c r="E5" s="3"/>
      <c r="F5" s="3"/>
    </row>
    <row r="6" spans="1:6" ht="14.25" thickBot="1" thickTop="1">
      <c r="A6" s="2"/>
      <c r="B6" s="12" t="s">
        <v>1</v>
      </c>
      <c r="C6" s="13" t="s">
        <v>2</v>
      </c>
      <c r="D6" s="6" t="s">
        <v>6</v>
      </c>
      <c r="E6" s="10" t="s">
        <v>3</v>
      </c>
      <c r="F6" s="11" t="s">
        <v>32</v>
      </c>
    </row>
    <row r="7" spans="1:6" ht="15" customHeight="1" thickTop="1">
      <c r="A7" s="2"/>
      <c r="B7" s="16"/>
      <c r="C7" s="17"/>
      <c r="D7" s="17"/>
      <c r="E7" s="18"/>
      <c r="F7" s="36"/>
    </row>
    <row r="8" spans="1:6" ht="15" customHeight="1">
      <c r="A8" s="2"/>
      <c r="B8" s="20">
        <v>801</v>
      </c>
      <c r="C8" s="21"/>
      <c r="D8" s="21"/>
      <c r="E8" s="22" t="s">
        <v>5</v>
      </c>
      <c r="F8" s="37">
        <f>SUM(F9)</f>
        <v>1819044.83</v>
      </c>
    </row>
    <row r="9" spans="1:6" ht="15" customHeight="1">
      <c r="A9" s="2"/>
      <c r="B9" s="24"/>
      <c r="C9" s="25">
        <v>80101</v>
      </c>
      <c r="D9" s="25"/>
      <c r="E9" s="26" t="s">
        <v>23</v>
      </c>
      <c r="F9" s="38">
        <f>SUM(F10:F31)</f>
        <v>1819044.83</v>
      </c>
    </row>
    <row r="10" spans="1:6" ht="15" customHeight="1">
      <c r="A10" s="2"/>
      <c r="B10" s="24"/>
      <c r="C10" s="25"/>
      <c r="D10" s="25">
        <v>3020</v>
      </c>
      <c r="E10" s="28" t="s">
        <v>31</v>
      </c>
      <c r="F10" s="38">
        <v>5100</v>
      </c>
    </row>
    <row r="11" spans="1:6" ht="15" customHeight="1">
      <c r="A11" s="2"/>
      <c r="B11" s="24"/>
      <c r="C11" s="25"/>
      <c r="D11" s="25">
        <v>4010</v>
      </c>
      <c r="E11" s="28" t="s">
        <v>11</v>
      </c>
      <c r="F11" s="38">
        <v>1140000</v>
      </c>
    </row>
    <row r="12" spans="1:6" ht="15" customHeight="1">
      <c r="A12" s="2"/>
      <c r="B12" s="24"/>
      <c r="C12" s="25"/>
      <c r="D12" s="25">
        <v>4040</v>
      </c>
      <c r="E12" s="28" t="s">
        <v>12</v>
      </c>
      <c r="F12" s="38">
        <v>86000</v>
      </c>
    </row>
    <row r="13" spans="1:6" ht="15" customHeight="1">
      <c r="A13" s="2"/>
      <c r="B13" s="24"/>
      <c r="C13" s="25"/>
      <c r="D13" s="25">
        <v>4110</v>
      </c>
      <c r="E13" s="28" t="s">
        <v>13</v>
      </c>
      <c r="F13" s="38">
        <v>190000</v>
      </c>
    </row>
    <row r="14" spans="1:6" ht="15" customHeight="1">
      <c r="A14" s="2"/>
      <c r="B14" s="24"/>
      <c r="C14" s="25"/>
      <c r="D14" s="25">
        <v>4120</v>
      </c>
      <c r="E14" s="28" t="s">
        <v>14</v>
      </c>
      <c r="F14" s="38">
        <v>27000</v>
      </c>
    </row>
    <row r="15" spans="1:6" ht="26.25" customHeight="1">
      <c r="A15" s="2"/>
      <c r="B15" s="24"/>
      <c r="C15" s="25"/>
      <c r="D15" s="25">
        <v>4140</v>
      </c>
      <c r="E15" s="44" t="s">
        <v>40</v>
      </c>
      <c r="F15" s="38">
        <v>0</v>
      </c>
    </row>
    <row r="16" spans="1:6" ht="15" customHeight="1">
      <c r="A16" s="2"/>
      <c r="B16" s="24"/>
      <c r="C16" s="25"/>
      <c r="D16" s="25">
        <v>4170</v>
      </c>
      <c r="E16" s="28" t="s">
        <v>0</v>
      </c>
      <c r="F16" s="38">
        <v>5000</v>
      </c>
    </row>
    <row r="17" spans="1:6" ht="15" customHeight="1">
      <c r="A17" s="2"/>
      <c r="B17" s="24"/>
      <c r="C17" s="25"/>
      <c r="D17" s="25">
        <v>4210</v>
      </c>
      <c r="E17" s="28" t="s">
        <v>8</v>
      </c>
      <c r="F17" s="38">
        <v>40000</v>
      </c>
    </row>
    <row r="18" spans="1:6" ht="25.5" customHeight="1">
      <c r="A18" s="2"/>
      <c r="B18" s="24"/>
      <c r="C18" s="25"/>
      <c r="D18" s="25">
        <v>4240</v>
      </c>
      <c r="E18" s="28" t="s">
        <v>18</v>
      </c>
      <c r="F18" s="38">
        <v>4000</v>
      </c>
    </row>
    <row r="19" spans="1:6" ht="25.5" customHeight="1">
      <c r="A19" s="2"/>
      <c r="B19" s="24"/>
      <c r="C19" s="25"/>
      <c r="D19" s="25">
        <v>4247</v>
      </c>
      <c r="E19" s="28" t="s">
        <v>18</v>
      </c>
      <c r="F19" s="38">
        <v>43685.61</v>
      </c>
    </row>
    <row r="20" spans="1:6" ht="25.5" customHeight="1">
      <c r="A20" s="2"/>
      <c r="B20" s="24"/>
      <c r="C20" s="25"/>
      <c r="D20" s="25">
        <v>4249</v>
      </c>
      <c r="E20" s="28" t="s">
        <v>18</v>
      </c>
      <c r="F20" s="38">
        <v>7709.22</v>
      </c>
    </row>
    <row r="21" spans="1:6" ht="15" customHeight="1">
      <c r="A21" s="2"/>
      <c r="B21" s="24"/>
      <c r="C21" s="25"/>
      <c r="D21" s="25">
        <v>4260</v>
      </c>
      <c r="E21" s="28" t="s">
        <v>9</v>
      </c>
      <c r="F21" s="38">
        <v>143600</v>
      </c>
    </row>
    <row r="22" spans="1:6" ht="15" customHeight="1">
      <c r="A22" s="2"/>
      <c r="B22" s="24"/>
      <c r="C22" s="25"/>
      <c r="D22" s="25">
        <v>4270</v>
      </c>
      <c r="E22" s="28" t="s">
        <v>17</v>
      </c>
      <c r="F22" s="38">
        <v>25000</v>
      </c>
    </row>
    <row r="23" spans="1:6" ht="15" customHeight="1">
      <c r="A23" s="2"/>
      <c r="B23" s="24"/>
      <c r="C23" s="25"/>
      <c r="D23" s="25">
        <v>4280</v>
      </c>
      <c r="E23" s="28" t="s">
        <v>15</v>
      </c>
      <c r="F23" s="38">
        <v>1650</v>
      </c>
    </row>
    <row r="24" spans="1:6" ht="15" customHeight="1">
      <c r="A24" s="2"/>
      <c r="B24" s="24"/>
      <c r="C24" s="25"/>
      <c r="D24" s="25">
        <v>4300</v>
      </c>
      <c r="E24" s="28" t="s">
        <v>7</v>
      </c>
      <c r="F24" s="38">
        <v>23000</v>
      </c>
    </row>
    <row r="25" spans="1:6" ht="15" customHeight="1">
      <c r="A25" s="2"/>
      <c r="B25" s="24"/>
      <c r="C25" s="25"/>
      <c r="D25" s="25">
        <v>4350</v>
      </c>
      <c r="E25" s="29" t="s">
        <v>24</v>
      </c>
      <c r="F25" s="38">
        <v>1000</v>
      </c>
    </row>
    <row r="26" spans="1:6" ht="39.75" customHeight="1">
      <c r="A26" s="2"/>
      <c r="B26" s="24"/>
      <c r="C26" s="25"/>
      <c r="D26" s="25">
        <v>4360</v>
      </c>
      <c r="E26" s="29" t="s">
        <v>28</v>
      </c>
      <c r="F26" s="38">
        <v>700</v>
      </c>
    </row>
    <row r="27" spans="1:6" ht="39" customHeight="1">
      <c r="A27" s="2"/>
      <c r="B27" s="24"/>
      <c r="C27" s="25"/>
      <c r="D27" s="25">
        <v>4370</v>
      </c>
      <c r="E27" s="29" t="s">
        <v>29</v>
      </c>
      <c r="F27" s="38">
        <v>2800</v>
      </c>
    </row>
    <row r="28" spans="1:6" ht="15" customHeight="1">
      <c r="A28" s="2"/>
      <c r="B28" s="24"/>
      <c r="C28" s="25"/>
      <c r="D28" s="25">
        <v>4410</v>
      </c>
      <c r="E28" s="28" t="s">
        <v>19</v>
      </c>
      <c r="F28" s="38">
        <v>300</v>
      </c>
    </row>
    <row r="29" spans="1:6" ht="15" customHeight="1">
      <c r="A29" s="2"/>
      <c r="B29" s="24"/>
      <c r="C29" s="25"/>
      <c r="D29" s="25">
        <v>4430</v>
      </c>
      <c r="E29" s="28" t="s">
        <v>22</v>
      </c>
      <c r="F29" s="38">
        <v>3900</v>
      </c>
    </row>
    <row r="30" spans="1:6" ht="24" customHeight="1">
      <c r="A30" s="2"/>
      <c r="B30" s="24"/>
      <c r="C30" s="25"/>
      <c r="D30" s="25">
        <v>4440</v>
      </c>
      <c r="E30" s="28" t="s">
        <v>16</v>
      </c>
      <c r="F30" s="38">
        <v>67000</v>
      </c>
    </row>
    <row r="31" spans="1:6" ht="24" customHeight="1">
      <c r="A31" s="2"/>
      <c r="B31" s="24"/>
      <c r="C31" s="25"/>
      <c r="D31" s="25">
        <v>4700</v>
      </c>
      <c r="E31" s="28" t="s">
        <v>30</v>
      </c>
      <c r="F31" s="38">
        <v>1600</v>
      </c>
    </row>
    <row r="32" spans="1:6" ht="12.75" customHeight="1" thickBot="1">
      <c r="A32" s="2"/>
      <c r="B32" s="30"/>
      <c r="C32" s="31"/>
      <c r="D32" s="31"/>
      <c r="E32" s="32"/>
      <c r="F32" s="39"/>
    </row>
    <row r="33" spans="1:6" ht="15" customHeight="1" thickBot="1" thickTop="1">
      <c r="A33" s="2"/>
      <c r="B33" s="50" t="s">
        <v>21</v>
      </c>
      <c r="C33" s="51"/>
      <c r="D33" s="51"/>
      <c r="E33" s="52"/>
      <c r="F33" s="7">
        <f>SUM(F8)</f>
        <v>1819044.83</v>
      </c>
    </row>
    <row r="34" ht="13.5" thickTop="1"/>
  </sheetData>
  <sheetProtection/>
  <mergeCells count="3">
    <mergeCell ref="B2:F2"/>
    <mergeCell ref="B4:F4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3.375" style="2" customWidth="1"/>
    <col min="2" max="2" width="5.75390625" style="2" customWidth="1"/>
    <col min="3" max="3" width="7.375" style="2" customWidth="1"/>
    <col min="4" max="4" width="4.75390625" style="2" customWidth="1"/>
    <col min="5" max="5" width="41.375" style="2" customWidth="1"/>
    <col min="6" max="6" width="23.125" style="2" customWidth="1"/>
    <col min="7" max="16384" width="9.125" style="2" customWidth="1"/>
  </cols>
  <sheetData>
    <row r="1" spans="2:6" ht="19.5" customHeight="1">
      <c r="B1" s="48" t="s">
        <v>37</v>
      </c>
      <c r="C1" s="48"/>
      <c r="D1" s="48"/>
      <c r="E1" s="48"/>
      <c r="F1" s="48"/>
    </row>
    <row r="4" spans="2:6" ht="20.25" customHeight="1">
      <c r="B4" s="49" t="s">
        <v>4</v>
      </c>
      <c r="C4" s="49"/>
      <c r="D4" s="49"/>
      <c r="E4" s="49"/>
      <c r="F4" s="49"/>
    </row>
    <row r="5" spans="2:6" ht="21" thickBot="1">
      <c r="B5" s="3"/>
      <c r="C5" s="3"/>
      <c r="D5" s="3"/>
      <c r="E5" s="3"/>
      <c r="F5" s="3"/>
    </row>
    <row r="6" spans="2:6" ht="14.25" thickBot="1" thickTop="1">
      <c r="B6" s="8" t="s">
        <v>1</v>
      </c>
      <c r="C6" s="9" t="s">
        <v>2</v>
      </c>
      <c r="D6" s="6" t="s">
        <v>6</v>
      </c>
      <c r="E6" s="10" t="s">
        <v>3</v>
      </c>
      <c r="F6" s="11" t="s">
        <v>32</v>
      </c>
    </row>
    <row r="7" spans="2:6" ht="13.5" thickTop="1">
      <c r="B7" s="16"/>
      <c r="C7" s="17"/>
      <c r="D7" s="17"/>
      <c r="E7" s="18"/>
      <c r="F7" s="19"/>
    </row>
    <row r="8" spans="2:6" ht="12.75">
      <c r="B8" s="20">
        <v>801</v>
      </c>
      <c r="C8" s="21"/>
      <c r="D8" s="21"/>
      <c r="E8" s="22" t="s">
        <v>5</v>
      </c>
      <c r="F8" s="23">
        <f>SUM(F9)</f>
        <v>1997000</v>
      </c>
    </row>
    <row r="9" spans="2:6" ht="12.75">
      <c r="B9" s="24"/>
      <c r="C9" s="25">
        <v>80104</v>
      </c>
      <c r="D9" s="25"/>
      <c r="E9" s="26" t="s">
        <v>20</v>
      </c>
      <c r="F9" s="27">
        <f>SUM('Przedszkole 1'!F9+'Przedszkole 2'!F9)</f>
        <v>1997000</v>
      </c>
    </row>
    <row r="10" spans="2:6" ht="25.5">
      <c r="B10" s="24"/>
      <c r="C10" s="25"/>
      <c r="D10" s="25">
        <v>3020</v>
      </c>
      <c r="E10" s="28" t="s">
        <v>31</v>
      </c>
      <c r="F10" s="27">
        <f>SUM('Przedszkole 1'!F10,'Przedszkole 2'!F10)</f>
        <v>2000</v>
      </c>
    </row>
    <row r="11" spans="2:6" ht="12.75">
      <c r="B11" s="24"/>
      <c r="C11" s="25"/>
      <c r="D11" s="25">
        <v>4010</v>
      </c>
      <c r="E11" s="28" t="s">
        <v>11</v>
      </c>
      <c r="F11" s="27">
        <f>SUM('Przedszkole 1'!F11+'Przedszkole 2'!F11)</f>
        <v>1380000</v>
      </c>
    </row>
    <row r="12" spans="2:6" ht="12.75">
      <c r="B12" s="24"/>
      <c r="C12" s="25"/>
      <c r="D12" s="25">
        <v>4040</v>
      </c>
      <c r="E12" s="28" t="s">
        <v>12</v>
      </c>
      <c r="F12" s="27">
        <f>SUM('Przedszkole 1'!F12+'Przedszkole 2'!F12)</f>
        <v>110000</v>
      </c>
    </row>
    <row r="13" spans="2:6" ht="12.75">
      <c r="B13" s="24"/>
      <c r="C13" s="25"/>
      <c r="D13" s="25">
        <v>4110</v>
      </c>
      <c r="E13" s="28" t="s">
        <v>13</v>
      </c>
      <c r="F13" s="27">
        <f>SUM('Przedszkole 1'!F13+'Przedszkole 2'!F13)</f>
        <v>250000</v>
      </c>
    </row>
    <row r="14" spans="2:6" ht="12.75">
      <c r="B14" s="24"/>
      <c r="C14" s="25"/>
      <c r="D14" s="25">
        <v>4120</v>
      </c>
      <c r="E14" s="28" t="s">
        <v>14</v>
      </c>
      <c r="F14" s="27">
        <f>SUM('Przedszkole 1'!F14+'Przedszkole 2'!F14)</f>
        <v>36000</v>
      </c>
    </row>
    <row r="15" spans="2:6" ht="12.75">
      <c r="B15" s="24"/>
      <c r="C15" s="25"/>
      <c r="D15" s="25">
        <v>4170</v>
      </c>
      <c r="E15" s="28" t="s">
        <v>0</v>
      </c>
      <c r="F15" s="27">
        <f>SUM('Przedszkole 1'!F15+'Przedszkole 2'!F15)</f>
        <v>7000</v>
      </c>
    </row>
    <row r="16" spans="2:6" ht="12.75">
      <c r="B16" s="24"/>
      <c r="C16" s="25"/>
      <c r="D16" s="25">
        <v>4210</v>
      </c>
      <c r="E16" s="28" t="s">
        <v>8</v>
      </c>
      <c r="F16" s="27">
        <f>SUM('Przedszkole 1'!F16+'Przedszkole 2'!F16)</f>
        <v>16500</v>
      </c>
    </row>
    <row r="17" spans="2:6" ht="12.75">
      <c r="B17" s="24"/>
      <c r="C17" s="25"/>
      <c r="D17" s="25">
        <v>4260</v>
      </c>
      <c r="E17" s="28" t="s">
        <v>9</v>
      </c>
      <c r="F17" s="27">
        <f>SUM('Przedszkole 1'!F17+'Przedszkole 2'!F17)</f>
        <v>70500</v>
      </c>
    </row>
    <row r="18" spans="2:6" ht="12.75">
      <c r="B18" s="24"/>
      <c r="C18" s="25"/>
      <c r="D18" s="25">
        <v>4280</v>
      </c>
      <c r="E18" s="28" t="s">
        <v>15</v>
      </c>
      <c r="F18" s="27">
        <f>SUM('Przedszkole 1'!F18+'Przedszkole 2'!F18)</f>
        <v>2000</v>
      </c>
    </row>
    <row r="19" spans="2:6" ht="12.75">
      <c r="B19" s="24"/>
      <c r="C19" s="25"/>
      <c r="D19" s="25">
        <v>4300</v>
      </c>
      <c r="E19" s="28" t="s">
        <v>7</v>
      </c>
      <c r="F19" s="27">
        <f>SUM('Przedszkole 1'!F19+'Przedszkole 2'!F19)</f>
        <v>13500</v>
      </c>
    </row>
    <row r="20" spans="2:6" ht="12.75">
      <c r="B20" s="24"/>
      <c r="C20" s="25"/>
      <c r="D20" s="25">
        <v>4430</v>
      </c>
      <c r="E20" s="28" t="s">
        <v>10</v>
      </c>
      <c r="F20" s="27">
        <f>SUM('Przedszkole 1'!F20+'Przedszkole 2'!F20)</f>
        <v>2000</v>
      </c>
    </row>
    <row r="21" spans="2:6" ht="25.5">
      <c r="B21" s="24"/>
      <c r="C21" s="25"/>
      <c r="D21" s="25">
        <v>4440</v>
      </c>
      <c r="E21" s="28" t="s">
        <v>16</v>
      </c>
      <c r="F21" s="27">
        <f>SUM('Przedszkole 1'!F21+'Przedszkole 2'!F21)</f>
        <v>106000</v>
      </c>
    </row>
    <row r="22" spans="2:6" ht="25.5">
      <c r="B22" s="47"/>
      <c r="C22" s="45"/>
      <c r="D22" s="45">
        <v>4700</v>
      </c>
      <c r="E22" s="42" t="s">
        <v>30</v>
      </c>
      <c r="F22" s="27">
        <f>SUM('Przedszkole 1'!F22+'Przedszkole 2'!F22)</f>
        <v>1500</v>
      </c>
    </row>
    <row r="23" spans="2:6" ht="13.5" thickBot="1">
      <c r="B23" s="30"/>
      <c r="C23" s="31"/>
      <c r="D23" s="31"/>
      <c r="E23" s="32"/>
      <c r="F23" s="33"/>
    </row>
    <row r="24" spans="2:6" ht="14.25" thickBot="1" thickTop="1">
      <c r="B24" s="50" t="s">
        <v>21</v>
      </c>
      <c r="C24" s="51"/>
      <c r="D24" s="51"/>
      <c r="E24" s="52"/>
      <c r="F24" s="7">
        <f>SUM(F8)</f>
        <v>1997000</v>
      </c>
    </row>
    <row r="25" ht="14.25" customHeight="1" thickTop="1"/>
  </sheetData>
  <sheetProtection/>
  <mergeCells count="3">
    <mergeCell ref="B24:E24"/>
    <mergeCell ref="B4:F4"/>
    <mergeCell ref="B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25390625" style="2" customWidth="1"/>
    <col min="2" max="2" width="5.125" style="2" customWidth="1"/>
    <col min="3" max="3" width="7.00390625" style="2" customWidth="1"/>
    <col min="4" max="4" width="5.125" style="2" customWidth="1"/>
    <col min="5" max="5" width="42.00390625" style="2" customWidth="1"/>
    <col min="6" max="6" width="23.00390625" style="2" customWidth="1"/>
    <col min="7" max="16384" width="9.125" style="2" customWidth="1"/>
  </cols>
  <sheetData>
    <row r="1" spans="2:6" ht="19.5" customHeight="1">
      <c r="B1" s="48" t="s">
        <v>38</v>
      </c>
      <c r="C1" s="48"/>
      <c r="D1" s="48"/>
      <c r="E1" s="48"/>
      <c r="F1" s="48"/>
    </row>
    <row r="4" spans="2:6" ht="20.25" customHeight="1">
      <c r="B4" s="49" t="s">
        <v>4</v>
      </c>
      <c r="C4" s="49"/>
      <c r="D4" s="49"/>
      <c r="E4" s="49"/>
      <c r="F4" s="49"/>
    </row>
    <row r="5" spans="2:6" ht="21" thickBot="1">
      <c r="B5" s="3"/>
      <c r="C5" s="3"/>
      <c r="D5" s="3"/>
      <c r="E5" s="3"/>
      <c r="F5" s="3"/>
    </row>
    <row r="6" spans="2:6" ht="14.25" thickBot="1" thickTop="1">
      <c r="B6" s="12" t="s">
        <v>1</v>
      </c>
      <c r="C6" s="13" t="s">
        <v>2</v>
      </c>
      <c r="D6" s="6" t="s">
        <v>6</v>
      </c>
      <c r="E6" s="10" t="s">
        <v>3</v>
      </c>
      <c r="F6" s="11" t="s">
        <v>32</v>
      </c>
    </row>
    <row r="7" spans="2:6" ht="13.5" thickTop="1">
      <c r="B7" s="16"/>
      <c r="C7" s="17"/>
      <c r="D7" s="17"/>
      <c r="E7" s="18"/>
      <c r="F7" s="19"/>
    </row>
    <row r="8" spans="2:6" ht="12.75">
      <c r="B8" s="20">
        <v>801</v>
      </c>
      <c r="C8" s="21"/>
      <c r="D8" s="21"/>
      <c r="E8" s="22" t="s">
        <v>5</v>
      </c>
      <c r="F8" s="23">
        <f>SUM(F9)</f>
        <v>1443800</v>
      </c>
    </row>
    <row r="9" spans="2:6" ht="12.75">
      <c r="B9" s="24"/>
      <c r="C9" s="25">
        <v>80104</v>
      </c>
      <c r="D9" s="25"/>
      <c r="E9" s="26" t="s">
        <v>20</v>
      </c>
      <c r="F9" s="34">
        <f>SUM(F10:F22)</f>
        <v>1443800</v>
      </c>
    </row>
    <row r="10" spans="2:6" ht="12.75">
      <c r="B10" s="24"/>
      <c r="C10" s="25"/>
      <c r="D10" s="25">
        <v>3020</v>
      </c>
      <c r="E10" s="28" t="s">
        <v>31</v>
      </c>
      <c r="F10" s="34">
        <v>1300</v>
      </c>
    </row>
    <row r="11" spans="2:6" ht="12.75">
      <c r="B11" s="24"/>
      <c r="C11" s="25"/>
      <c r="D11" s="25">
        <v>4010</v>
      </c>
      <c r="E11" s="28" t="s">
        <v>11</v>
      </c>
      <c r="F11" s="34">
        <v>1007000</v>
      </c>
    </row>
    <row r="12" spans="2:6" ht="12.75">
      <c r="B12" s="24"/>
      <c r="C12" s="25"/>
      <c r="D12" s="25">
        <v>4040</v>
      </c>
      <c r="E12" s="28" t="s">
        <v>12</v>
      </c>
      <c r="F12" s="34">
        <v>77500</v>
      </c>
    </row>
    <row r="13" spans="2:6" ht="12.75">
      <c r="B13" s="24"/>
      <c r="C13" s="25"/>
      <c r="D13" s="25">
        <v>4110</v>
      </c>
      <c r="E13" s="28" t="s">
        <v>13</v>
      </c>
      <c r="F13" s="34">
        <v>180000</v>
      </c>
    </row>
    <row r="14" spans="2:6" ht="12.75">
      <c r="B14" s="24"/>
      <c r="C14" s="25"/>
      <c r="D14" s="25">
        <v>4120</v>
      </c>
      <c r="E14" s="28" t="s">
        <v>14</v>
      </c>
      <c r="F14" s="34">
        <v>26000</v>
      </c>
    </row>
    <row r="15" spans="2:6" ht="12.75">
      <c r="B15" s="24"/>
      <c r="C15" s="25"/>
      <c r="D15" s="25">
        <v>4170</v>
      </c>
      <c r="E15" s="28" t="s">
        <v>0</v>
      </c>
      <c r="F15" s="34">
        <v>4000</v>
      </c>
    </row>
    <row r="16" spans="2:6" ht="12.75">
      <c r="B16" s="24"/>
      <c r="C16" s="25"/>
      <c r="D16" s="25">
        <v>4210</v>
      </c>
      <c r="E16" s="28" t="s">
        <v>8</v>
      </c>
      <c r="F16" s="34">
        <v>1000</v>
      </c>
    </row>
    <row r="17" spans="2:6" ht="12.75">
      <c r="B17" s="24"/>
      <c r="C17" s="25"/>
      <c r="D17" s="25">
        <v>4260</v>
      </c>
      <c r="E17" s="28" t="s">
        <v>9</v>
      </c>
      <c r="F17" s="34">
        <v>60000</v>
      </c>
    </row>
    <row r="18" spans="2:6" ht="12.75">
      <c r="B18" s="24"/>
      <c r="C18" s="25"/>
      <c r="D18" s="25">
        <v>4280</v>
      </c>
      <c r="E18" s="28" t="s">
        <v>15</v>
      </c>
      <c r="F18" s="34">
        <v>1000</v>
      </c>
    </row>
    <row r="19" spans="2:6" ht="12.75">
      <c r="B19" s="24"/>
      <c r="C19" s="25"/>
      <c r="D19" s="25">
        <v>4300</v>
      </c>
      <c r="E19" s="28" t="s">
        <v>7</v>
      </c>
      <c r="F19" s="34">
        <v>7000</v>
      </c>
    </row>
    <row r="20" spans="2:6" ht="12.75">
      <c r="B20" s="24"/>
      <c r="C20" s="25"/>
      <c r="D20" s="25">
        <v>4430</v>
      </c>
      <c r="E20" s="28" t="s">
        <v>10</v>
      </c>
      <c r="F20" s="34">
        <v>1000</v>
      </c>
    </row>
    <row r="21" spans="2:6" ht="25.5">
      <c r="B21" s="24"/>
      <c r="C21" s="25"/>
      <c r="D21" s="25">
        <v>4440</v>
      </c>
      <c r="E21" s="28" t="s">
        <v>16</v>
      </c>
      <c r="F21" s="34">
        <v>77000</v>
      </c>
    </row>
    <row r="22" spans="2:6" ht="25.5">
      <c r="B22" s="47"/>
      <c r="C22" s="45"/>
      <c r="D22" s="45">
        <v>4700</v>
      </c>
      <c r="E22" s="42" t="s">
        <v>30</v>
      </c>
      <c r="F22" s="46">
        <v>1000</v>
      </c>
    </row>
    <row r="23" spans="2:6" ht="13.5" thickBot="1">
      <c r="B23" s="30"/>
      <c r="C23" s="31"/>
      <c r="D23" s="31"/>
      <c r="E23" s="32"/>
      <c r="F23" s="35"/>
    </row>
    <row r="24" spans="2:6" ht="14.25" thickBot="1" thickTop="1">
      <c r="B24" s="50" t="s">
        <v>21</v>
      </c>
      <c r="C24" s="51"/>
      <c r="D24" s="51"/>
      <c r="E24" s="52"/>
      <c r="F24" s="7">
        <f>SUM(F8)</f>
        <v>1443800</v>
      </c>
    </row>
    <row r="25" ht="14.25" customHeight="1" thickTop="1"/>
  </sheetData>
  <sheetProtection/>
  <mergeCells count="3">
    <mergeCell ref="B1:F1"/>
    <mergeCell ref="B24:E24"/>
    <mergeCell ref="B4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.25390625" style="2" customWidth="1"/>
    <col min="2" max="2" width="5.125" style="2" customWidth="1"/>
    <col min="3" max="3" width="6.875" style="2" customWidth="1"/>
    <col min="4" max="4" width="4.875" style="2" customWidth="1"/>
    <col min="5" max="5" width="42.875" style="2" customWidth="1"/>
    <col min="6" max="6" width="22.25390625" style="2" customWidth="1"/>
    <col min="7" max="16384" width="9.125" style="2" customWidth="1"/>
  </cols>
  <sheetData>
    <row r="1" spans="2:6" ht="19.5" customHeight="1">
      <c r="B1" s="48" t="s">
        <v>39</v>
      </c>
      <c r="C1" s="48"/>
      <c r="D1" s="48"/>
      <c r="E1" s="48"/>
      <c r="F1" s="48"/>
    </row>
    <row r="2" ht="20.25" customHeight="1"/>
    <row r="3" ht="20.25" customHeight="1"/>
    <row r="4" spans="2:6" ht="20.25">
      <c r="B4" s="49" t="s">
        <v>4</v>
      </c>
      <c r="C4" s="49"/>
      <c r="D4" s="49"/>
      <c r="E4" s="49"/>
      <c r="F4" s="49"/>
    </row>
    <row r="5" spans="2:6" ht="21" thickBot="1">
      <c r="B5" s="3"/>
      <c r="C5" s="3"/>
      <c r="D5" s="3"/>
      <c r="E5" s="3"/>
      <c r="F5" s="3"/>
    </row>
    <row r="6" spans="2:6" ht="14.25" thickBot="1" thickTop="1">
      <c r="B6" s="12" t="s">
        <v>1</v>
      </c>
      <c r="C6" s="13" t="s">
        <v>2</v>
      </c>
      <c r="D6" s="6" t="s">
        <v>6</v>
      </c>
      <c r="E6" s="10" t="s">
        <v>3</v>
      </c>
      <c r="F6" s="11" t="s">
        <v>32</v>
      </c>
    </row>
    <row r="7" spans="2:6" ht="13.5" thickTop="1">
      <c r="B7" s="16"/>
      <c r="C7" s="17"/>
      <c r="D7" s="17"/>
      <c r="E7" s="18"/>
      <c r="F7" s="19"/>
    </row>
    <row r="8" spans="2:6" ht="12.75">
      <c r="B8" s="20">
        <v>801</v>
      </c>
      <c r="C8" s="21"/>
      <c r="D8" s="21"/>
      <c r="E8" s="22" t="s">
        <v>5</v>
      </c>
      <c r="F8" s="23">
        <f>SUM(F9)</f>
        <v>553200</v>
      </c>
    </row>
    <row r="9" spans="2:6" ht="12.75">
      <c r="B9" s="24"/>
      <c r="C9" s="25">
        <v>80104</v>
      </c>
      <c r="D9" s="25"/>
      <c r="E9" s="26" t="s">
        <v>20</v>
      </c>
      <c r="F9" s="34">
        <f>SUM(F10:F22)</f>
        <v>553200</v>
      </c>
    </row>
    <row r="10" spans="2:6" ht="12.75">
      <c r="B10" s="24"/>
      <c r="C10" s="25"/>
      <c r="D10" s="25">
        <v>3020</v>
      </c>
      <c r="E10" s="28" t="s">
        <v>31</v>
      </c>
      <c r="F10" s="34">
        <v>700</v>
      </c>
    </row>
    <row r="11" spans="2:6" ht="12.75">
      <c r="B11" s="24"/>
      <c r="C11" s="25"/>
      <c r="D11" s="25">
        <v>4010</v>
      </c>
      <c r="E11" s="28" t="s">
        <v>11</v>
      </c>
      <c r="F11" s="34">
        <v>373000</v>
      </c>
    </row>
    <row r="12" spans="2:6" ht="12.75">
      <c r="B12" s="24"/>
      <c r="C12" s="25"/>
      <c r="D12" s="25">
        <v>4040</v>
      </c>
      <c r="E12" s="28" t="s">
        <v>12</v>
      </c>
      <c r="F12" s="34">
        <v>32500</v>
      </c>
    </row>
    <row r="13" spans="2:6" ht="12.75">
      <c r="B13" s="24"/>
      <c r="C13" s="25"/>
      <c r="D13" s="25">
        <v>4110</v>
      </c>
      <c r="E13" s="28" t="s">
        <v>13</v>
      </c>
      <c r="F13" s="34">
        <v>70000</v>
      </c>
    </row>
    <row r="14" spans="2:6" ht="12.75">
      <c r="B14" s="24"/>
      <c r="C14" s="25"/>
      <c r="D14" s="25">
        <v>4120</v>
      </c>
      <c r="E14" s="28" t="s">
        <v>14</v>
      </c>
      <c r="F14" s="34">
        <v>10000</v>
      </c>
    </row>
    <row r="15" spans="2:6" ht="12.75">
      <c r="B15" s="24"/>
      <c r="C15" s="25"/>
      <c r="D15" s="25">
        <v>4170</v>
      </c>
      <c r="E15" s="28" t="s">
        <v>0</v>
      </c>
      <c r="F15" s="34">
        <v>3000</v>
      </c>
    </row>
    <row r="16" spans="2:6" ht="12.75">
      <c r="B16" s="24"/>
      <c r="C16" s="25"/>
      <c r="D16" s="25">
        <v>4210</v>
      </c>
      <c r="E16" s="28" t="s">
        <v>8</v>
      </c>
      <c r="F16" s="34">
        <v>15500</v>
      </c>
    </row>
    <row r="17" spans="2:6" ht="12.75">
      <c r="B17" s="24"/>
      <c r="C17" s="25"/>
      <c r="D17" s="25">
        <v>4260</v>
      </c>
      <c r="E17" s="28" t="s">
        <v>9</v>
      </c>
      <c r="F17" s="34">
        <v>10500</v>
      </c>
    </row>
    <row r="18" spans="2:6" ht="12.75">
      <c r="B18" s="24"/>
      <c r="C18" s="25"/>
      <c r="D18" s="25">
        <v>4280</v>
      </c>
      <c r="E18" s="28" t="s">
        <v>15</v>
      </c>
      <c r="F18" s="34">
        <v>1000</v>
      </c>
    </row>
    <row r="19" spans="2:6" ht="12.75">
      <c r="B19" s="24"/>
      <c r="C19" s="25"/>
      <c r="D19" s="25">
        <v>4300</v>
      </c>
      <c r="E19" s="28" t="s">
        <v>7</v>
      </c>
      <c r="F19" s="34">
        <v>6500</v>
      </c>
    </row>
    <row r="20" spans="2:6" ht="12.75">
      <c r="B20" s="24"/>
      <c r="C20" s="25"/>
      <c r="D20" s="25">
        <v>4430</v>
      </c>
      <c r="E20" s="28" t="s">
        <v>41</v>
      </c>
      <c r="F20" s="34">
        <v>1000</v>
      </c>
    </row>
    <row r="21" spans="2:6" ht="25.5">
      <c r="B21" s="24"/>
      <c r="C21" s="25"/>
      <c r="D21" s="25">
        <v>4440</v>
      </c>
      <c r="E21" s="28" t="s">
        <v>16</v>
      </c>
      <c r="F21" s="34">
        <v>29000</v>
      </c>
    </row>
    <row r="22" spans="2:6" ht="25.5">
      <c r="B22" s="47"/>
      <c r="C22" s="45"/>
      <c r="D22" s="45">
        <v>4700</v>
      </c>
      <c r="E22" s="42" t="s">
        <v>30</v>
      </c>
      <c r="F22" s="46">
        <v>500</v>
      </c>
    </row>
    <row r="23" spans="2:6" ht="13.5" thickBot="1">
      <c r="B23" s="30"/>
      <c r="C23" s="31"/>
      <c r="D23" s="31"/>
      <c r="E23" s="32"/>
      <c r="F23" s="35"/>
    </row>
    <row r="24" spans="2:6" ht="14.25" customHeight="1" thickBot="1" thickTop="1">
      <c r="B24" s="50" t="s">
        <v>21</v>
      </c>
      <c r="C24" s="51"/>
      <c r="D24" s="51"/>
      <c r="E24" s="52"/>
      <c r="F24" s="7">
        <f>SUM(F8)</f>
        <v>553200</v>
      </c>
    </row>
    <row r="25" ht="14.25" customHeight="1" thickTop="1"/>
    <row r="26" ht="12.75">
      <c r="I26" s="2" t="s">
        <v>25</v>
      </c>
    </row>
  </sheetData>
  <sheetProtection/>
  <mergeCells count="3">
    <mergeCell ref="B1:F1"/>
    <mergeCell ref="B24:E24"/>
    <mergeCell ref="B4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1"/>
  <rowBreaks count="1" manualBreakCount="1">
    <brk id="2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9">
      <selection activeCell="F26" sqref="F26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6.875" style="0" customWidth="1"/>
    <col min="4" max="4" width="4.875" style="0" customWidth="1"/>
    <col min="5" max="5" width="42.875" style="0" customWidth="1"/>
    <col min="6" max="6" width="22.25390625" style="0" customWidth="1"/>
  </cols>
  <sheetData>
    <row r="1" spans="1:6" ht="12.75">
      <c r="A1" s="2"/>
      <c r="B1" s="2"/>
      <c r="C1" s="2"/>
      <c r="D1" s="2"/>
      <c r="E1" s="2"/>
      <c r="F1" s="1"/>
    </row>
    <row r="2" spans="1:6" ht="19.5" customHeight="1">
      <c r="A2" s="2"/>
      <c r="B2" s="48" t="s">
        <v>26</v>
      </c>
      <c r="C2" s="48"/>
      <c r="D2" s="48"/>
      <c r="E2" s="48"/>
      <c r="F2" s="48"/>
    </row>
    <row r="3" spans="1:6" ht="12.75">
      <c r="A3" s="2"/>
      <c r="B3" s="2"/>
      <c r="C3" s="2"/>
      <c r="D3" s="2"/>
      <c r="E3" s="2"/>
      <c r="F3" s="2"/>
    </row>
    <row r="4" spans="1:6" ht="20.25" customHeight="1">
      <c r="A4" s="2"/>
      <c r="B4" s="49" t="s">
        <v>4</v>
      </c>
      <c r="C4" s="49"/>
      <c r="D4" s="49"/>
      <c r="E4" s="49"/>
      <c r="F4" s="49"/>
    </row>
    <row r="5" spans="1:6" ht="21" thickBot="1">
      <c r="A5" s="2"/>
      <c r="B5" s="3"/>
      <c r="C5" s="3"/>
      <c r="D5" s="3"/>
      <c r="E5" s="3"/>
      <c r="F5" s="3"/>
    </row>
    <row r="6" spans="1:6" ht="27" customHeight="1" thickBot="1" thickTop="1">
      <c r="A6" s="2"/>
      <c r="B6" s="12" t="s">
        <v>1</v>
      </c>
      <c r="C6" s="13" t="s">
        <v>2</v>
      </c>
      <c r="D6" s="6" t="s">
        <v>6</v>
      </c>
      <c r="E6" s="10" t="s">
        <v>3</v>
      </c>
      <c r="F6" s="11" t="s">
        <v>32</v>
      </c>
    </row>
    <row r="7" spans="1:6" ht="15" customHeight="1" thickTop="1">
      <c r="A7" s="2"/>
      <c r="B7" s="16"/>
      <c r="C7" s="17"/>
      <c r="D7" s="17"/>
      <c r="E7" s="18"/>
      <c r="F7" s="19"/>
    </row>
    <row r="8" spans="1:6" ht="15" customHeight="1">
      <c r="A8" s="2"/>
      <c r="B8" s="20">
        <v>801</v>
      </c>
      <c r="C8" s="21"/>
      <c r="D8" s="21"/>
      <c r="E8" s="22" t="s">
        <v>5</v>
      </c>
      <c r="F8" s="40">
        <f>SUM(F9)</f>
        <v>3153700</v>
      </c>
    </row>
    <row r="9" spans="1:6" ht="15" customHeight="1">
      <c r="A9" s="2"/>
      <c r="B9" s="24"/>
      <c r="C9" s="25">
        <v>80110</v>
      </c>
      <c r="D9" s="25"/>
      <c r="E9" s="26" t="s">
        <v>27</v>
      </c>
      <c r="F9" s="41">
        <f>SUM(F10:F28)</f>
        <v>3153700</v>
      </c>
    </row>
    <row r="10" spans="1:6" ht="15" customHeight="1">
      <c r="A10" s="2"/>
      <c r="B10" s="24"/>
      <c r="C10" s="25"/>
      <c r="D10" s="25">
        <v>3020</v>
      </c>
      <c r="E10" s="28" t="s">
        <v>31</v>
      </c>
      <c r="F10" s="41">
        <v>8000</v>
      </c>
    </row>
    <row r="11" spans="1:6" ht="15" customHeight="1">
      <c r="A11" s="2"/>
      <c r="B11" s="24"/>
      <c r="C11" s="25"/>
      <c r="D11" s="25">
        <v>4010</v>
      </c>
      <c r="E11" s="28" t="s">
        <v>11</v>
      </c>
      <c r="F11" s="41">
        <v>2150000</v>
      </c>
    </row>
    <row r="12" spans="1:6" ht="15" customHeight="1">
      <c r="A12" s="2"/>
      <c r="B12" s="24"/>
      <c r="C12" s="25"/>
      <c r="D12" s="25">
        <v>4040</v>
      </c>
      <c r="E12" s="28" t="s">
        <v>12</v>
      </c>
      <c r="F12" s="41">
        <v>155000</v>
      </c>
    </row>
    <row r="13" spans="1:6" ht="15" customHeight="1">
      <c r="A13" s="2"/>
      <c r="B13" s="24"/>
      <c r="C13" s="25"/>
      <c r="D13" s="25">
        <v>4110</v>
      </c>
      <c r="E13" s="28" t="s">
        <v>13</v>
      </c>
      <c r="F13" s="41">
        <v>370000</v>
      </c>
    </row>
    <row r="14" spans="1:6" ht="15" customHeight="1">
      <c r="A14" s="2"/>
      <c r="B14" s="24"/>
      <c r="C14" s="25"/>
      <c r="D14" s="25">
        <v>4120</v>
      </c>
      <c r="E14" s="28" t="s">
        <v>14</v>
      </c>
      <c r="F14" s="41">
        <v>54000</v>
      </c>
    </row>
    <row r="15" spans="1:6" ht="15" customHeight="1">
      <c r="A15" s="2"/>
      <c r="B15" s="24"/>
      <c r="C15" s="25"/>
      <c r="D15" s="25">
        <v>4170</v>
      </c>
      <c r="E15" s="28" t="s">
        <v>0</v>
      </c>
      <c r="F15" s="41">
        <v>8000</v>
      </c>
    </row>
    <row r="16" spans="1:6" ht="15" customHeight="1">
      <c r="A16" s="2"/>
      <c r="B16" s="24"/>
      <c r="C16" s="25"/>
      <c r="D16" s="25">
        <v>4210</v>
      </c>
      <c r="E16" s="28" t="s">
        <v>8</v>
      </c>
      <c r="F16" s="41">
        <v>45000</v>
      </c>
    </row>
    <row r="17" spans="1:6" ht="27.75" customHeight="1">
      <c r="A17" s="2"/>
      <c r="B17" s="24"/>
      <c r="C17" s="25"/>
      <c r="D17" s="25">
        <v>4240</v>
      </c>
      <c r="E17" s="28" t="s">
        <v>18</v>
      </c>
      <c r="F17" s="41">
        <v>4000</v>
      </c>
    </row>
    <row r="18" spans="1:6" ht="15" customHeight="1">
      <c r="A18" s="2"/>
      <c r="B18" s="24"/>
      <c r="C18" s="25"/>
      <c r="D18" s="25">
        <v>4260</v>
      </c>
      <c r="E18" s="28" t="s">
        <v>9</v>
      </c>
      <c r="F18" s="41">
        <v>148100</v>
      </c>
    </row>
    <row r="19" spans="1:6" ht="15" customHeight="1">
      <c r="A19" s="2"/>
      <c r="B19" s="24"/>
      <c r="C19" s="25"/>
      <c r="D19" s="25">
        <v>4270</v>
      </c>
      <c r="E19" s="28" t="s">
        <v>17</v>
      </c>
      <c r="F19" s="41">
        <v>27000</v>
      </c>
    </row>
    <row r="20" spans="1:6" ht="15" customHeight="1">
      <c r="A20" s="2"/>
      <c r="B20" s="24"/>
      <c r="C20" s="25"/>
      <c r="D20" s="25">
        <v>4280</v>
      </c>
      <c r="E20" s="28" t="s">
        <v>15</v>
      </c>
      <c r="F20" s="41">
        <v>3000</v>
      </c>
    </row>
    <row r="21" spans="1:6" ht="15" customHeight="1">
      <c r="A21" s="2"/>
      <c r="B21" s="24"/>
      <c r="C21" s="25"/>
      <c r="D21" s="25">
        <v>4300</v>
      </c>
      <c r="E21" s="28" t="s">
        <v>7</v>
      </c>
      <c r="F21" s="41">
        <v>32000</v>
      </c>
    </row>
    <row r="22" spans="1:6" ht="15" customHeight="1">
      <c r="A22" s="2"/>
      <c r="B22" s="24"/>
      <c r="C22" s="25"/>
      <c r="D22" s="25">
        <v>4350</v>
      </c>
      <c r="E22" s="29" t="s">
        <v>24</v>
      </c>
      <c r="F22" s="41">
        <v>2500</v>
      </c>
    </row>
    <row r="23" spans="1:6" ht="38.25" customHeight="1">
      <c r="A23" s="2"/>
      <c r="B23" s="24"/>
      <c r="C23" s="25"/>
      <c r="D23" s="25">
        <v>4360</v>
      </c>
      <c r="E23" s="29" t="s">
        <v>28</v>
      </c>
      <c r="F23" s="41">
        <v>900</v>
      </c>
    </row>
    <row r="24" spans="1:6" ht="41.25" customHeight="1">
      <c r="A24" s="2"/>
      <c r="B24" s="24"/>
      <c r="C24" s="25"/>
      <c r="D24" s="25">
        <v>4370</v>
      </c>
      <c r="E24" s="29" t="s">
        <v>29</v>
      </c>
      <c r="F24" s="41">
        <v>3500</v>
      </c>
    </row>
    <row r="25" spans="1:6" ht="15" customHeight="1">
      <c r="A25" s="2"/>
      <c r="B25" s="24"/>
      <c r="C25" s="25"/>
      <c r="D25" s="25">
        <v>4410</v>
      </c>
      <c r="E25" s="28" t="s">
        <v>19</v>
      </c>
      <c r="F25" s="41">
        <v>500</v>
      </c>
    </row>
    <row r="26" spans="1:6" ht="15" customHeight="1">
      <c r="A26" s="2"/>
      <c r="B26" s="24"/>
      <c r="C26" s="25"/>
      <c r="D26" s="25">
        <v>4430</v>
      </c>
      <c r="E26" s="28" t="s">
        <v>22</v>
      </c>
      <c r="F26" s="41">
        <v>4900</v>
      </c>
    </row>
    <row r="27" spans="1:6" ht="28.5" customHeight="1">
      <c r="A27" s="2"/>
      <c r="B27" s="24"/>
      <c r="C27" s="25"/>
      <c r="D27" s="25">
        <v>4440</v>
      </c>
      <c r="E27" s="28" t="s">
        <v>16</v>
      </c>
      <c r="F27" s="41">
        <v>134500</v>
      </c>
    </row>
    <row r="28" spans="1:6" ht="28.5" customHeight="1">
      <c r="A28" s="2"/>
      <c r="B28" s="24"/>
      <c r="C28" s="25"/>
      <c r="D28" s="25">
        <v>4700</v>
      </c>
      <c r="E28" s="42" t="s">
        <v>30</v>
      </c>
      <c r="F28" s="41">
        <v>2800</v>
      </c>
    </row>
    <row r="29" spans="1:6" ht="15" customHeight="1" thickBot="1">
      <c r="A29" s="2"/>
      <c r="B29" s="30"/>
      <c r="C29" s="31"/>
      <c r="D29" s="31"/>
      <c r="E29" s="32"/>
      <c r="F29" s="43"/>
    </row>
    <row r="30" spans="1:6" ht="15" customHeight="1" thickBot="1" thickTop="1">
      <c r="A30" s="2"/>
      <c r="B30" s="50" t="s">
        <v>21</v>
      </c>
      <c r="C30" s="51"/>
      <c r="D30" s="51"/>
      <c r="E30" s="52"/>
      <c r="F30" s="15">
        <f>SUM(F8)</f>
        <v>3153700</v>
      </c>
    </row>
    <row r="31" ht="13.5" thickTop="1"/>
  </sheetData>
  <sheetProtection/>
  <mergeCells count="3">
    <mergeCell ref="B2:F2"/>
    <mergeCell ref="B4:F4"/>
    <mergeCell ref="B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78041513843</cp:lastModifiedBy>
  <cp:lastPrinted>2014-07-16T11:24:42Z</cp:lastPrinted>
  <dcterms:created xsi:type="dcterms:W3CDTF">2005-10-19T05:58:36Z</dcterms:created>
  <dcterms:modified xsi:type="dcterms:W3CDTF">2014-08-04T12:35:05Z</dcterms:modified>
  <cp:category/>
  <cp:version/>
  <cp:contentType/>
  <cp:contentStatus/>
</cp:coreProperties>
</file>