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50" activeTab="0"/>
  </bookViews>
  <sheets>
    <sheet name="Dr. gminne (wycena)" sheetId="1" r:id="rId1"/>
  </sheets>
  <definedNames/>
  <calcPr fullCalcOnLoad="1"/>
</workbook>
</file>

<file path=xl/sharedStrings.xml><?xml version="1.0" encoding="utf-8"?>
<sst xmlns="http://schemas.openxmlformats.org/spreadsheetml/2006/main" count="355" uniqueCount="165">
  <si>
    <t>zakres robót</t>
  </si>
  <si>
    <t xml:space="preserve">Rozdział I-remonty nawierzchni pasa drogowego  </t>
  </si>
  <si>
    <t>1.</t>
  </si>
  <si>
    <t xml:space="preserve">a)z płytek nowych                               </t>
  </si>
  <si>
    <t>b)z płytek z odzysku</t>
  </si>
  <si>
    <t>2.</t>
  </si>
  <si>
    <t>J.w. lecz z płytek 50 x 50 cm</t>
  </si>
  <si>
    <t xml:space="preserve">a)z płytek nowych </t>
  </si>
  <si>
    <t>3.</t>
  </si>
  <si>
    <t>J.w. lecz z trylinki</t>
  </si>
  <si>
    <t>a)z  trylinki nowej</t>
  </si>
  <si>
    <t xml:space="preserve">b)z  trylinki  z odzysku </t>
  </si>
  <si>
    <t>4.</t>
  </si>
  <si>
    <t>Remont cząstkowy chodnika z kostki pol- bruk szarej 6 na podsypce cem  - piaskowej z wypełnieniem spoin piaskiem  i wywozem ziemi i gruzu  na wysypisko śmieci:</t>
  </si>
  <si>
    <t>a) z  pol-bruku nowego</t>
  </si>
  <si>
    <t>b)z  pol-bruku z odzysku</t>
  </si>
  <si>
    <t>5.</t>
  </si>
  <si>
    <t>a) z pol- bruku nowego</t>
  </si>
  <si>
    <t>b) z pol- bruku z odzysku</t>
  </si>
  <si>
    <t>6.</t>
  </si>
  <si>
    <t>7.</t>
  </si>
  <si>
    <t xml:space="preserve">a)krawężnik nowy </t>
  </si>
  <si>
    <t xml:space="preserve">b)krawężnik z odzysku </t>
  </si>
  <si>
    <t xml:space="preserve"> mb</t>
  </si>
  <si>
    <t>8.</t>
  </si>
  <si>
    <t>a)krawężnik nowy</t>
  </si>
  <si>
    <t>b)krawężnik o odzysku</t>
  </si>
  <si>
    <t>9.</t>
  </si>
  <si>
    <t xml:space="preserve">Wymiana obrzeża betonowego 3 0 x 8 cm na podsypce cem- piaskowej wraz z wywozem gruzu na wysypisko śmieci </t>
  </si>
  <si>
    <t xml:space="preserve">a)obrzeże nowe </t>
  </si>
  <si>
    <t>b)obrzeże z odzysku</t>
  </si>
  <si>
    <t>10.</t>
  </si>
  <si>
    <t>J.w. lecz 20 x 6 cm</t>
  </si>
  <si>
    <t>a)obrzeże nowe</t>
  </si>
  <si>
    <t>11.</t>
  </si>
  <si>
    <t>1)obrzeże nowe</t>
  </si>
  <si>
    <t>2)obrzeże z odzysku</t>
  </si>
  <si>
    <t>12.</t>
  </si>
  <si>
    <t>a)kostka o wys. 18 cm</t>
  </si>
  <si>
    <t>b)kostka o wys. 16 cm</t>
  </si>
  <si>
    <t>c)kostka o wys. 14 cm</t>
  </si>
  <si>
    <t>d)kostka o wys. 10 cm</t>
  </si>
  <si>
    <t>a) grubości – 4 cm</t>
  </si>
  <si>
    <t>b) za każdy 1 cm pogrubienia</t>
  </si>
  <si>
    <t>13.</t>
  </si>
  <si>
    <t>Regulacja pionowa studzienek telekomunikacyjnych   pojedyńczych</t>
  </si>
  <si>
    <t xml:space="preserve"> szt. </t>
  </si>
  <si>
    <t>14.</t>
  </si>
  <si>
    <t xml:space="preserve"> szt.</t>
  </si>
  <si>
    <t>15.</t>
  </si>
  <si>
    <t>16.</t>
  </si>
  <si>
    <t>Regulacja pionowa skrzynek żeliwnych wodociągowych i gazowych</t>
  </si>
  <si>
    <t>17.</t>
  </si>
  <si>
    <t>1-motogodzina pracy młota pneumatycznego wraz z obsługą</t>
  </si>
  <si>
    <t xml:space="preserve"> mg</t>
  </si>
  <si>
    <t>18.</t>
  </si>
  <si>
    <t>- 320 cm</t>
  </si>
  <si>
    <t>- 350 cm</t>
  </si>
  <si>
    <t>- 380 cm</t>
  </si>
  <si>
    <t>- 400 cm</t>
  </si>
  <si>
    <t>19.</t>
  </si>
  <si>
    <t>1.Demontaż tablic znaków drogowych:</t>
  </si>
  <si>
    <t>2.Montaż tablic znaków drogowych</t>
  </si>
  <si>
    <t xml:space="preserve"> – tablice stare – z odzysku</t>
  </si>
  <si>
    <t>20.</t>
  </si>
  <si>
    <t>szt.</t>
  </si>
  <si>
    <t>21.</t>
  </si>
  <si>
    <t>a) A- mały</t>
  </si>
  <si>
    <t xml:space="preserve">    B- mały</t>
  </si>
  <si>
    <t xml:space="preserve">    C- mały</t>
  </si>
  <si>
    <t xml:space="preserve">    D- mały</t>
  </si>
  <si>
    <t xml:space="preserve">    D- 400 x 400 mm</t>
  </si>
  <si>
    <t xml:space="preserve">   A-7- średni</t>
  </si>
  <si>
    <t xml:space="preserve">   B-20- średni </t>
  </si>
  <si>
    <t xml:space="preserve">c) tabliczki pod znaki drogowe w technologii j.w. </t>
  </si>
  <si>
    <t xml:space="preserve">d) tabliczki z nazwą ulicy ( materiał zamawiającego) </t>
  </si>
  <si>
    <t xml:space="preserve">   - pojedyncza</t>
  </si>
  <si>
    <t xml:space="preserve">   - podwójna</t>
  </si>
  <si>
    <t>22.</t>
  </si>
  <si>
    <t xml:space="preserve">     *   nowej o średnicy :</t>
  </si>
  <si>
    <t>- Ø 60 mm</t>
  </si>
  <si>
    <t>- Ø 80 mm</t>
  </si>
  <si>
    <t>*  starej o średnicy :</t>
  </si>
  <si>
    <t>23.</t>
  </si>
  <si>
    <t>1.Odnawianie farbą poręczy ochronnych:</t>
  </si>
  <si>
    <t>a)rur Ø 60 mm</t>
  </si>
  <si>
    <t>b)rur Ø 80 mm</t>
  </si>
  <si>
    <t>24.</t>
  </si>
  <si>
    <t>Odnawianie oznakowania poziomego jezdni farbą :</t>
  </si>
  <si>
    <t>25.</t>
  </si>
  <si>
    <t>26.</t>
  </si>
  <si>
    <t xml:space="preserve">a)wspornik stary </t>
  </si>
  <si>
    <t>b)wspornik nowy wraz z jego zakupieniem</t>
  </si>
  <si>
    <t>27.</t>
  </si>
  <si>
    <t>a)Ø 800 mm</t>
  </si>
  <si>
    <t xml:space="preserve">b)Ø 900 mm </t>
  </si>
  <si>
    <t>28.</t>
  </si>
  <si>
    <t xml:space="preserve">Mycie tablic znaków drogowych </t>
  </si>
  <si>
    <t xml:space="preserve">Rozdz. 3- utrzymanie wiat autobusowych </t>
  </si>
  <si>
    <t>29.</t>
  </si>
  <si>
    <t>Naprawa wiat autobusowych</t>
  </si>
  <si>
    <t xml:space="preserve">a)  wymiana szyb bezpiecznych wraz z  uszczelkami </t>
  </si>
  <si>
    <t>d)  uzupełnienie siedzisk w wiatach autobusowych</t>
  </si>
  <si>
    <t>e) uzupełnienie oparć w wiatach  autobusowych</t>
  </si>
  <si>
    <t>Rozdział 4-utrzymanie nawierzchni żużlowych</t>
  </si>
  <si>
    <t>30.</t>
  </si>
  <si>
    <t xml:space="preserve"> t</t>
  </si>
  <si>
    <t>31.</t>
  </si>
  <si>
    <t>32.</t>
  </si>
  <si>
    <t>33.</t>
  </si>
  <si>
    <t xml:space="preserve"> rg</t>
  </si>
  <si>
    <t>34.</t>
  </si>
  <si>
    <t>Świadczenie usługi koparko- ładowarką (roboty drogowe )</t>
  </si>
  <si>
    <t>Jedn. Miary</t>
  </si>
  <si>
    <t>Ilość jednostek</t>
  </si>
  <si>
    <t xml:space="preserve">Remont cząstkowy chodnika z płytek betonowych     35 x 35 cm na podsypce piaskowej z wypełnieniem spoin zaprawą cementową oraz wywozem ziemi i gruzu na wysypisko śmieci </t>
  </si>
  <si>
    <t>Remont cząstkowy chodnika i jezdni z kostki pol- bruk 8 na podbudowie z kruszywa łamanego (tłuczeń kamienny twardy gran. 0- 40 mm) stabilizowanego mechanicznie gr 15  cm z wypełnieniem spoin piaskiem i wywozem ziemi i gruzu na wysypisko śmieci:</t>
  </si>
  <si>
    <t xml:space="preserve">Wymiana krawężnika wraz z wykonaniem ławy betonowej  oraz wywozem ziemi , gruzu na wysypisko śmieci </t>
  </si>
  <si>
    <t>Ustawienie krawężnika betonowego wraz z wykonaniem rowka, ławy betonowej oraz wywozem ziemi na wysypisko śmieci:</t>
  </si>
  <si>
    <t>Ustawienie obrzeża betonowego 30x8 cm na podsypce cementowo- piasko-wej wraz z wykonaniem rowka i wy-wozem ziemi na wysypisko śmieci:</t>
  </si>
  <si>
    <t>1.Remont cząstkowy nawierzchni jezdni z kostki kamien-nej rzędowej na podsypce cem- piaskowej z wypełnieniem spoin zaprawą „sopro” - kostka z odzysku</t>
  </si>
  <si>
    <t>2. Remont cząstkowy nawierzchni jezdni z masy minera- lno- bitumicznej – masą na zimno:</t>
  </si>
  <si>
    <t>Rozdział 2. - naprawa , wymiana , oznakowania   pionowego oraz poręczy ochronnych , malowanie oznakowania poziomego  i  poręczy ochronnych</t>
  </si>
  <si>
    <t>Lp.</t>
  </si>
  <si>
    <t>Praca robotnika przy nieskomplikowanych robotach drogowych</t>
  </si>
  <si>
    <t>ZAŁĄCZNIK NR 7 DO SWZ: OPIS PRZEDMIOTU ZAMÓWIENIA - PRZEDMIAR/ KOSZTORYS ROBÓT</t>
  </si>
  <si>
    <t>Oświadczam/y, że wszystkie informacje podane w powyższych oświadczeniach są aktualne i zgodne z prawdą oraz zostały przedstawione z pełną świadomością konsekwencji wprowadzenia zamawiającego w błąd przy przedstawianiu informacji.</t>
  </si>
  <si>
    <t xml:space="preserve">Dokument uzupełniony (wypełniony), zawierający wszelkie niezbędne dane i podpisany kwalifikowanym podpisem elektronicznym/podpisem zaufanym/podpisem osobistym. </t>
  </si>
  <si>
    <t>A</t>
  </si>
  <si>
    <t>C</t>
  </si>
  <si>
    <t>D</t>
  </si>
  <si>
    <t>E</t>
  </si>
  <si>
    <t>F</t>
  </si>
  <si>
    <t>Remont cząstkowy chodnika i jezdni z kostki pol- bruk 8 na podbudowie z betonu gr 15 cm z wypełnieniem spoin piaskiem i wywozem ziemi i gruzu na wysypisko śmieci:</t>
  </si>
  <si>
    <t>Regulacja pionowa studzienek telekomunikacyjnych podwójnych</t>
  </si>
  <si>
    <t>Regulacja pionowa kratek ściekowych ulicznych</t>
  </si>
  <si>
    <t xml:space="preserve">1.Demontaż słupka do znaku drogowego z  rur  Ø  60 mm </t>
  </si>
  <si>
    <t>2.Montaż słupka z rury Ø 60 mm  ocynkowanej :</t>
  </si>
  <si>
    <t xml:space="preserve"> c) słupek nowy wraz z jego zakupieniem i wykonanym obramowaniem z rury 3/8 cala (czarnej) malowanej do zamontowania tabliczki z nazwą ulicy o długości   – 300 cm </t>
  </si>
  <si>
    <t>Montaż tablic znaków drogowych wraz z ich zakupieniem - tablice znaków posiadające certyfikat do stosowania na drogach zaliczonych do kategorii dróg gminnych :</t>
  </si>
  <si>
    <t>B</t>
  </si>
  <si>
    <t>Podatek VAT (stawka %)</t>
  </si>
  <si>
    <t xml:space="preserve">  - znaki zakazu, nakazu, ostrzegawcze, informacyjne</t>
  </si>
  <si>
    <t>Prostowanie tablic znaków drogowych przekręconych na rurze wraz z zabezpieczeniem wkrętami przed ponownym przekręceniem tablicy znaku drogowego</t>
  </si>
  <si>
    <t xml:space="preserve">Demontaż wspornika z rury Ø 50 mm ocynkowanej ze  ściany </t>
  </si>
  <si>
    <t xml:space="preserve">Montaż wspornika z rury Ø 50 mm ocynkowanej do ściany / wspornik do zamocowania tablicy znaku / </t>
  </si>
  <si>
    <t>Montaż lustra drogowego do ściany budynku wraz z jego zakupem o średnicy :</t>
  </si>
  <si>
    <t xml:space="preserve">b) malowanie farbą olejną wiat autobusowych z blachy trapezowej i blachodachówki    </t>
  </si>
  <si>
    <t xml:space="preserve">c)  malowanie farbą emulsyjną tynków nakrapianych  wiat autobusowych                                                </t>
  </si>
  <si>
    <t xml:space="preserve">Dowóz żużla wraz z jego zakupieniem i  rozścieleniem na  drogach o nawierzchni żużlowej znajdujących się w granicach administracyjnych miasta Chełmży </t>
  </si>
  <si>
    <t>Dowóz gruzu betonowego mielonego o frakcji 0- 31,5 mm wraz z jego zakupieniem i rozścieleniem na drogach o nawierzchni żużlowej znajdujących się w granicach administracyjnych miasta Chełmży</t>
  </si>
  <si>
    <t>Dowóz melafiru o frakcji 0-31,5 mm wraz z jego zakupieniem i  rozścieleniem na drogach o nawierzchni żużlowej znajdujących się w granicach administracyjnych miasta Chełmży</t>
  </si>
  <si>
    <r>
      <t xml:space="preserve"> m</t>
    </r>
    <r>
      <rPr>
        <vertAlign val="superscript"/>
        <sz val="11"/>
        <color indexed="8"/>
        <rFont val="Arial"/>
        <family val="2"/>
      </rPr>
      <t>2</t>
    </r>
  </si>
  <si>
    <t>1.      słupek stary bez względu na długość</t>
  </si>
  <si>
    <t>-</t>
  </si>
  <si>
    <t xml:space="preserve">a)  linie na  skrzyżowaniach i przejściach dla pieszych oraz znaki P-24, P-23, P-20 , P-21a (P-21b)  </t>
  </si>
  <si>
    <t>Naprawa poręczy ochronnych polegająca na:</t>
  </si>
  <si>
    <t>a) wymianie rury stalowej czarnej wraz  z pomalowaniem:</t>
  </si>
  <si>
    <t xml:space="preserve">a) Odnawianie farbą słupków z :  </t>
  </si>
  <si>
    <t>2.      słupek nowy wraz z jego zakupieniem o długości:</t>
  </si>
  <si>
    <r>
      <rPr>
        <b/>
        <u val="single"/>
        <sz val="11"/>
        <color indexed="8"/>
        <rFont val="Arial"/>
        <family val="2"/>
      </rPr>
      <t>Uwagi</t>
    </r>
    <r>
      <rPr>
        <b/>
        <sz val="11"/>
        <color indexed="8"/>
        <rFont val="Arial"/>
        <family val="2"/>
      </rPr>
      <t xml:space="preserve"> dot. wypełniania formularza wyceny - kosztorysu ofertowego</t>
    </r>
    <r>
      <rPr>
        <sz val="11"/>
        <color indexed="8"/>
        <rFont val="Arial"/>
        <family val="2"/>
      </rPr>
      <t xml:space="preserve">, sporządzonego na podstawie przedmiaru robót. Wykonawca w kol. </t>
    </r>
    <r>
      <rPr>
        <b/>
        <sz val="11"/>
        <color indexed="8"/>
        <rFont val="Arial"/>
        <family val="2"/>
      </rPr>
      <t>E</t>
    </r>
    <r>
      <rPr>
        <sz val="11"/>
        <color indexed="8"/>
        <rFont val="Arial"/>
        <family val="2"/>
      </rPr>
      <t xml:space="preserve"> niniejszego formularza wskazuje oferowane ceny jednostkowe dla poszczególnych pozycji przedmiaru, z zaokrągleniem do 2 miejsc po przecinku, zgodnie z obowiązującymi zasadami w tym zakresie. W kol. </t>
    </r>
    <r>
      <rPr>
        <b/>
        <sz val="11"/>
        <color indexed="8"/>
        <rFont val="Arial"/>
        <family val="2"/>
      </rPr>
      <t xml:space="preserve">B </t>
    </r>
    <r>
      <rPr>
        <sz val="11"/>
        <color indexed="8"/>
        <rFont val="Arial"/>
        <family val="2"/>
      </rPr>
      <t xml:space="preserve">w wierszu </t>
    </r>
    <r>
      <rPr>
        <b/>
        <sz val="11"/>
        <color indexed="8"/>
        <rFont val="Arial"/>
        <family val="2"/>
      </rPr>
      <t xml:space="preserve">49 </t>
    </r>
    <r>
      <rPr>
        <sz val="11"/>
        <color indexed="8"/>
        <rFont val="Arial"/>
        <family val="2"/>
      </rPr>
      <t xml:space="preserve">Wykonawca jest zobowiązany wprowadzić obowiązującą stawkę podatku VAT. Program na podsatwie wprowadzonych formuł automatycznie wyliczy wartość netto dla poszczególnych pozycji stanowiących przedmiot wycen świadczeń, zsumuje wartość netto za realizację przedmiotu zamówienia, wyliczy wartość podatku VAT na podstawie wskazanej stawki oraz całkowitą cenę brutto za realizację przedmiotu zamówienia. Zamawiający zaleca sprawdzenie i weryfikację, ewentualnie modyfikację: wprowadzonych/ wyliczonych danych, wskazanych formuł w formularzu. </t>
    </r>
    <r>
      <rPr>
        <b/>
        <sz val="11"/>
        <color indexed="8"/>
        <rFont val="Arial"/>
        <family val="2"/>
      </rPr>
      <t>Ostateczne wartości z podsumowania należy przenieść do formularza oferty.</t>
    </r>
  </si>
  <si>
    <r>
      <t xml:space="preserve">Cena jednostkowa netto </t>
    </r>
    <r>
      <rPr>
        <b/>
        <sz val="11"/>
        <color indexed="60"/>
        <rFont val="Arial"/>
        <family val="2"/>
      </rPr>
      <t>(wskazuje Wykonawca)</t>
    </r>
  </si>
  <si>
    <r>
      <t xml:space="preserve">Wartość netto </t>
    </r>
    <r>
      <rPr>
        <b/>
        <sz val="11"/>
        <color indexed="60"/>
        <rFont val="Arial"/>
        <family val="2"/>
      </rPr>
      <t>(weryfikuje Wykonawca)</t>
    </r>
  </si>
  <si>
    <r>
      <t xml:space="preserve">Razem cena netto </t>
    </r>
    <r>
      <rPr>
        <b/>
        <sz val="11"/>
        <color indexed="60"/>
        <rFont val="Arial"/>
        <family val="2"/>
      </rPr>
      <t>(weryfikuje Wykonawca)</t>
    </r>
  </si>
  <si>
    <r>
      <t>Razem cena brutto</t>
    </r>
    <r>
      <rPr>
        <b/>
        <sz val="11"/>
        <color indexed="60"/>
        <rFont val="Arial"/>
        <family val="2"/>
      </rPr>
      <t xml:space="preserve"> (weryfikuje Wykonawca)</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</si>
</sst>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s>
  <fonts count="55">
    <font>
      <sz val="11"/>
      <color theme="1"/>
      <name val="Calibri"/>
      <family val="2"/>
    </font>
    <font>
      <sz val="11"/>
      <color indexed="8"/>
      <name val="Czcionka tekstu podstawowego"/>
      <family val="2"/>
    </font>
    <font>
      <sz val="11"/>
      <color indexed="8"/>
      <name val="Times New Roman"/>
      <family val="1"/>
    </font>
    <font>
      <sz val="11"/>
      <color indexed="8"/>
      <name val="Calibri"/>
      <family val="2"/>
    </font>
    <font>
      <b/>
      <sz val="11"/>
      <color indexed="8"/>
      <name val="Arial"/>
      <family val="2"/>
    </font>
    <font>
      <sz val="11"/>
      <color indexed="8"/>
      <name val="Arial"/>
      <family val="2"/>
    </font>
    <font>
      <vertAlign val="superscript"/>
      <sz val="11"/>
      <color indexed="8"/>
      <name val="Arial"/>
      <family val="2"/>
    </font>
    <font>
      <b/>
      <u val="single"/>
      <sz val="11"/>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30"/>
      <name val="Calibri"/>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u val="single"/>
      <sz val="11"/>
      <color indexed="25"/>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Calibri Light"/>
      <family val="2"/>
    </font>
    <font>
      <sz val="11"/>
      <color indexed="20"/>
      <name val="Czcionka tekstu podstawowego"/>
      <family val="2"/>
    </font>
    <font>
      <i/>
      <sz val="11"/>
      <color indexed="30"/>
      <name val="Times New Roman"/>
      <family val="1"/>
    </font>
    <font>
      <i/>
      <sz val="11"/>
      <color indexed="30"/>
      <name val="Arial"/>
      <family val="2"/>
    </font>
    <font>
      <i/>
      <sz val="11"/>
      <color indexed="10"/>
      <name val="Arial"/>
      <family val="2"/>
    </font>
    <font>
      <b/>
      <sz val="16"/>
      <color indexed="8"/>
      <name val="Calibri Light"/>
      <family val="2"/>
    </font>
    <font>
      <b/>
      <sz val="11"/>
      <color indexed="60"/>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i/>
      <sz val="11"/>
      <color rgb="FF0070C0"/>
      <name val="Times New Roman"/>
      <family val="1"/>
    </font>
    <font>
      <i/>
      <sz val="11"/>
      <color rgb="FF0070C0"/>
      <name val="Arial"/>
      <family val="2"/>
    </font>
    <font>
      <i/>
      <sz val="11"/>
      <color rgb="FFFF0000"/>
      <name val="Arial"/>
      <family val="2"/>
    </font>
    <font>
      <sz val="11"/>
      <color theme="1"/>
      <name val="Arial"/>
      <family val="2"/>
    </font>
    <font>
      <b/>
      <sz val="16"/>
      <color rgb="FF000000"/>
      <name val="Calibri Ligh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1"/>
        <bgColor indexed="64"/>
      </patternFill>
    </fill>
    <fill>
      <patternFill patternType="solid">
        <fgColor theme="0" tint="-0.04997999966144562"/>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medium"/>
      <bottom style="medium"/>
    </border>
    <border>
      <left style="medium"/>
      <right style="thin"/>
      <top style="medium"/>
      <bottom style="medium"/>
    </border>
    <border>
      <left style="medium"/>
      <right style="thin"/>
      <top style="thin"/>
      <bottom style="thin"/>
    </border>
    <border>
      <left style="thin"/>
      <right style="medium"/>
      <top style="thin"/>
      <bottom style="thin"/>
    </border>
    <border>
      <left style="medium"/>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8"/>
      </right>
      <top style="medium"/>
      <bottom style="medium"/>
    </border>
    <border>
      <left>
        <color indexed="63"/>
      </left>
      <right>
        <color indexed="63"/>
      </right>
      <top style="medium"/>
      <bottom style="medium"/>
    </border>
    <border>
      <left/>
      <right style="thin"/>
      <top style="medium"/>
      <bottom style="medium"/>
    </border>
    <border>
      <left style="thin"/>
      <right/>
      <top style="medium"/>
      <bottom style="medium"/>
    </border>
    <border>
      <left style="medium"/>
      <right style="thin"/>
      <top>
        <color indexed="63"/>
      </top>
      <bottom>
        <color indexed="63"/>
      </bottom>
    </border>
    <border>
      <left style="medium"/>
      <right style="thin"/>
      <top>
        <color indexed="63"/>
      </top>
      <bottom style="thin"/>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0" fontId="44" fillId="0" borderId="0" applyNumberFormat="0" applyFill="0" applyBorder="0" applyAlignment="0" applyProtection="0"/>
    <xf numFmtId="9" fontId="3"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 fillId="31" borderId="9" applyNumberFormat="0" applyFont="0" applyAlignment="0" applyProtection="0"/>
    <xf numFmtId="44" fontId="3" fillId="0" borderId="0" applyFont="0" applyFill="0" applyBorder="0" applyAlignment="0" applyProtection="0"/>
    <xf numFmtId="42" fontId="3" fillId="0" borderId="0" applyFont="0" applyFill="0" applyBorder="0" applyAlignment="0" applyProtection="0"/>
    <xf numFmtId="0" fontId="49" fillId="32" borderId="0" applyNumberFormat="0" applyBorder="0" applyAlignment="0" applyProtection="0"/>
  </cellStyleXfs>
  <cellXfs count="73">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center" vertical="center"/>
    </xf>
    <xf numFmtId="0" fontId="50" fillId="0" borderId="0" xfId="0" applyFont="1" applyAlignment="1">
      <alignment horizontal="center" vertical="center"/>
    </xf>
    <xf numFmtId="0" fontId="2" fillId="0" borderId="0" xfId="0" applyFont="1" applyAlignment="1">
      <alignment wrapText="1"/>
    </xf>
    <xf numFmtId="2" fontId="5" fillId="0" borderId="0" xfId="0" applyNumberFormat="1" applyFont="1" applyBorder="1" applyAlignment="1" applyProtection="1">
      <alignment vertical="center" wrapText="1"/>
      <protection locked="0"/>
    </xf>
    <xf numFmtId="0" fontId="51" fillId="0" borderId="0" xfId="0" applyFont="1" applyAlignment="1">
      <alignment horizontal="center" vertical="center"/>
    </xf>
    <xf numFmtId="0" fontId="5" fillId="0" borderId="0" xfId="0" applyFont="1" applyAlignment="1">
      <alignment/>
    </xf>
    <xf numFmtId="0" fontId="5" fillId="0" borderId="10" xfId="0" applyFont="1" applyBorder="1" applyAlignment="1">
      <alignment vertical="center" wrapText="1"/>
    </xf>
    <xf numFmtId="0" fontId="5" fillId="33" borderId="10" xfId="0" applyFont="1" applyFill="1" applyBorder="1" applyAlignment="1">
      <alignment vertical="center" wrapText="1"/>
    </xf>
    <xf numFmtId="0" fontId="5" fillId="0" borderId="10" xfId="0" applyFont="1" applyBorder="1" applyAlignment="1">
      <alignment horizontal="left" vertical="center" wrapText="1" indent="2"/>
    </xf>
    <xf numFmtId="0" fontId="5" fillId="0" borderId="10" xfId="0" applyFont="1" applyBorder="1" applyAlignment="1">
      <alignment/>
    </xf>
    <xf numFmtId="0" fontId="5" fillId="0" borderId="10" xfId="0" applyFont="1" applyBorder="1" applyAlignment="1">
      <alignment horizontal="justify" vertical="center" wrapText="1"/>
    </xf>
    <xf numFmtId="0" fontId="5" fillId="0" borderId="10" xfId="0" applyFont="1" applyBorder="1" applyAlignment="1">
      <alignment horizontal="left" vertical="center" wrapText="1" indent="7"/>
    </xf>
    <xf numFmtId="0" fontId="5" fillId="0" borderId="10" xfId="0" applyFont="1" applyBorder="1" applyAlignment="1">
      <alignment horizontal="left" vertical="center" wrapText="1" indent="4"/>
    </xf>
    <xf numFmtId="0" fontId="5" fillId="0" borderId="10" xfId="0" applyFont="1" applyBorder="1" applyAlignment="1">
      <alignment horizontal="left" vertical="center" wrapText="1" indent="1"/>
    </xf>
    <xf numFmtId="0" fontId="5" fillId="0" borderId="10" xfId="0" applyFont="1" applyBorder="1" applyAlignment="1">
      <alignment horizontal="left" vertical="center" wrapText="1" indent="3"/>
    </xf>
    <xf numFmtId="0" fontId="5" fillId="0" borderId="10" xfId="0" applyFont="1" applyBorder="1" applyAlignment="1">
      <alignment vertical="top" wrapText="1"/>
    </xf>
    <xf numFmtId="0" fontId="5" fillId="0" borderId="0" xfId="0" applyFont="1" applyAlignment="1">
      <alignment wrapText="1"/>
    </xf>
    <xf numFmtId="0" fontId="5" fillId="0" borderId="0" xfId="0" applyFont="1" applyAlignment="1">
      <alignment horizontal="center" vertical="center"/>
    </xf>
    <xf numFmtId="0" fontId="4" fillId="0" borderId="0" xfId="0" applyFont="1" applyAlignment="1">
      <alignment horizontal="center" vertical="center"/>
    </xf>
    <xf numFmtId="2" fontId="5" fillId="0" borderId="0" xfId="0" applyNumberFormat="1" applyFont="1" applyAlignment="1">
      <alignment/>
    </xf>
    <xf numFmtId="0" fontId="5" fillId="0" borderId="0" xfId="0" applyFont="1" applyAlignment="1" applyProtection="1">
      <alignment vertical="center" wrapText="1"/>
      <protection locked="0"/>
    </xf>
    <xf numFmtId="0" fontId="5" fillId="0" borderId="0" xfId="0" applyFont="1" applyAlignment="1">
      <alignment vertical="center" wrapText="1"/>
    </xf>
    <xf numFmtId="0" fontId="52" fillId="0" borderId="0" xfId="0" applyFont="1" applyAlignment="1">
      <alignment vertical="center" wrapText="1"/>
    </xf>
    <xf numFmtId="0" fontId="51" fillId="0" borderId="0" xfId="0" applyFont="1" applyAlignment="1">
      <alignment horizontal="center" vertical="center" wrapText="1"/>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2" fontId="4" fillId="0" borderId="11" xfId="0" applyNumberFormat="1" applyFont="1" applyBorder="1" applyAlignment="1">
      <alignment vertical="center" wrapText="1"/>
    </xf>
    <xf numFmtId="0" fontId="4" fillId="0" borderId="12" xfId="0" applyFont="1" applyBorder="1" applyAlignment="1">
      <alignment horizontal="center" vertical="center" wrapText="1"/>
    </xf>
    <xf numFmtId="0" fontId="51" fillId="0" borderId="0" xfId="0" applyFont="1" applyBorder="1" applyAlignment="1">
      <alignment horizontal="center" vertical="center"/>
    </xf>
    <xf numFmtId="0" fontId="4"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7" xfId="0" applyFont="1" applyBorder="1" applyAlignment="1">
      <alignment vertical="center" wrapText="1"/>
    </xf>
    <xf numFmtId="0" fontId="5" fillId="33" borderId="17" xfId="0" applyFont="1" applyFill="1" applyBorder="1" applyAlignment="1">
      <alignment vertical="center" wrapText="1"/>
    </xf>
    <xf numFmtId="0" fontId="5" fillId="0" borderId="18" xfId="0" applyFont="1" applyBorder="1" applyAlignment="1">
      <alignment vertical="center" wrapText="1"/>
    </xf>
    <xf numFmtId="2" fontId="5" fillId="0" borderId="11" xfId="0" applyNumberFormat="1" applyFont="1" applyBorder="1" applyAlignment="1" applyProtection="1">
      <alignment vertical="center" wrapText="1"/>
      <protection locked="0"/>
    </xf>
    <xf numFmtId="0" fontId="53" fillId="33" borderId="10" xfId="0" applyFont="1" applyFill="1" applyBorder="1" applyAlignment="1">
      <alignment vertical="center" wrapText="1"/>
    </xf>
    <xf numFmtId="0" fontId="53" fillId="33" borderId="10"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0" xfId="0" applyFont="1" applyAlignment="1" applyProtection="1">
      <alignment horizontal="center" vertical="center" wrapText="1"/>
      <protection locked="0"/>
    </xf>
    <xf numFmtId="0" fontId="5" fillId="0" borderId="0" xfId="0" applyFont="1" applyAlignment="1">
      <alignment horizontal="center" vertical="center" wrapText="1"/>
    </xf>
    <xf numFmtId="0" fontId="52" fillId="0" borderId="0" xfId="0" applyFont="1" applyAlignment="1">
      <alignment horizontal="center" vertical="center" wrapText="1"/>
    </xf>
    <xf numFmtId="9" fontId="5" fillId="34" borderId="22" xfId="54" applyFont="1" applyFill="1" applyBorder="1" applyAlignment="1" applyProtection="1">
      <alignment horizontal="center" vertical="center" wrapText="1"/>
      <protection locked="0"/>
    </xf>
    <xf numFmtId="9" fontId="5" fillId="34" borderId="20" xfId="54" applyFont="1" applyFill="1" applyBorder="1" applyAlignment="1" applyProtection="1">
      <alignment horizontal="center" vertical="center" wrapText="1"/>
      <protection locked="0"/>
    </xf>
    <xf numFmtId="9" fontId="5" fillId="34" borderId="21" xfId="54" applyFont="1" applyFill="1" applyBorder="1" applyAlignment="1" applyProtection="1">
      <alignment horizontal="center" vertical="center" wrapText="1"/>
      <protection locked="0"/>
    </xf>
    <xf numFmtId="0" fontId="51" fillId="0" borderId="0" xfId="0" applyFont="1" applyBorder="1" applyAlignment="1">
      <alignment horizontal="center" vertical="center"/>
    </xf>
    <xf numFmtId="0" fontId="4" fillId="0" borderId="13" xfId="0" applyFont="1" applyBorder="1" applyAlignment="1">
      <alignment horizontal="center" vertical="center" wrapText="1"/>
    </xf>
    <xf numFmtId="0" fontId="7" fillId="35" borderId="13"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35" borderId="13"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4" xfId="0" applyFont="1" applyFill="1" applyBorder="1" applyAlignment="1">
      <alignment horizontal="center" vertical="center"/>
    </xf>
    <xf numFmtId="0" fontId="54" fillId="0" borderId="19" xfId="0" applyFont="1" applyBorder="1" applyAlignment="1">
      <alignment horizontal="center"/>
    </xf>
    <xf numFmtId="0" fontId="54" fillId="0" borderId="20" xfId="0" applyFont="1" applyBorder="1" applyAlignment="1">
      <alignment horizontal="center"/>
    </xf>
    <xf numFmtId="0" fontId="54" fillId="0" borderId="25" xfId="0" applyFont="1" applyBorder="1" applyAlignment="1">
      <alignment horizont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0" xfId="0" applyFont="1" applyBorder="1" applyAlignment="1">
      <alignment horizontal="center" vertical="center" wrapText="1"/>
    </xf>
    <xf numFmtId="0" fontId="4" fillId="33" borderId="2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14"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28"/>
  <sheetViews>
    <sheetView tabSelected="1" zoomScalePageLayoutView="0" workbookViewId="0" topLeftCell="A7">
      <selection activeCell="C122" sqref="C122:G122"/>
    </sheetView>
  </sheetViews>
  <sheetFormatPr defaultColWidth="9.140625" defaultRowHeight="15"/>
  <cols>
    <col min="1" max="1" width="9.140625" style="1" customWidth="1"/>
    <col min="2" max="2" width="9.140625" style="4" customWidth="1"/>
    <col min="3" max="3" width="13.28125" style="3" customWidth="1"/>
    <col min="4" max="4" width="56.8515625" style="1" customWidth="1"/>
    <col min="5" max="5" width="11.57421875" style="1" customWidth="1"/>
    <col min="6" max="6" width="19.140625" style="1" customWidth="1"/>
    <col min="7" max="7" width="22.7109375" style="1" customWidth="1"/>
    <col min="8" max="8" width="15.140625" style="1" customWidth="1"/>
    <col min="9" max="10" width="9.140625" style="1" customWidth="1"/>
    <col min="11" max="11" width="22.57421875" style="1" customWidth="1"/>
    <col min="12" max="16384" width="9.140625" style="1" customWidth="1"/>
  </cols>
  <sheetData>
    <row r="1" ht="15.75" thickBot="1"/>
    <row r="2" spans="2:9" ht="21.75" thickBot="1">
      <c r="B2" s="63" t="s">
        <v>125</v>
      </c>
      <c r="C2" s="64"/>
      <c r="D2" s="64"/>
      <c r="E2" s="64"/>
      <c r="F2" s="64"/>
      <c r="G2" s="64"/>
      <c r="H2" s="64"/>
      <c r="I2" s="65"/>
    </row>
    <row r="4" spans="2:9" ht="15.75" thickBot="1">
      <c r="B4" s="7"/>
      <c r="C4" s="7" t="s">
        <v>128</v>
      </c>
      <c r="D4" s="31" t="s">
        <v>140</v>
      </c>
      <c r="E4" s="31" t="s">
        <v>129</v>
      </c>
      <c r="F4" s="7" t="s">
        <v>130</v>
      </c>
      <c r="G4" s="7" t="s">
        <v>131</v>
      </c>
      <c r="H4" s="7" t="s">
        <v>132</v>
      </c>
      <c r="I4" s="7"/>
    </row>
    <row r="5" spans="2:9" ht="47.25" customHeight="1">
      <c r="B5" s="52">
        <v>1</v>
      </c>
      <c r="C5" s="66" t="s">
        <v>123</v>
      </c>
      <c r="D5" s="67" t="s">
        <v>0</v>
      </c>
      <c r="E5" s="67" t="s">
        <v>113</v>
      </c>
      <c r="F5" s="69" t="s">
        <v>114</v>
      </c>
      <c r="G5" s="67" t="s">
        <v>161</v>
      </c>
      <c r="H5" s="71" t="s">
        <v>162</v>
      </c>
      <c r="I5" s="8"/>
    </row>
    <row r="6" spans="2:9" ht="15.75" customHeight="1">
      <c r="B6" s="52"/>
      <c r="C6" s="53"/>
      <c r="D6" s="68"/>
      <c r="E6" s="68"/>
      <c r="F6" s="70"/>
      <c r="G6" s="68"/>
      <c r="H6" s="72"/>
      <c r="I6" s="8"/>
    </row>
    <row r="7" spans="2:9" ht="15.75" customHeight="1">
      <c r="B7" s="52"/>
      <c r="C7" s="53"/>
      <c r="D7" s="68"/>
      <c r="E7" s="68"/>
      <c r="F7" s="70"/>
      <c r="G7" s="68"/>
      <c r="H7" s="72"/>
      <c r="I7" s="8"/>
    </row>
    <row r="8" spans="2:9" ht="15.75" customHeight="1">
      <c r="B8" s="52"/>
      <c r="C8" s="53"/>
      <c r="D8" s="68"/>
      <c r="E8" s="68"/>
      <c r="F8" s="70"/>
      <c r="G8" s="68"/>
      <c r="H8" s="72"/>
      <c r="I8" s="8"/>
    </row>
    <row r="9" spans="2:9" ht="15" customHeight="1">
      <c r="B9" s="52"/>
      <c r="C9" s="53"/>
      <c r="D9" s="68"/>
      <c r="E9" s="68"/>
      <c r="F9" s="70"/>
      <c r="G9" s="68"/>
      <c r="H9" s="72"/>
      <c r="I9" s="8"/>
    </row>
    <row r="10" spans="1:9" ht="15.75" customHeight="1">
      <c r="A10" s="2"/>
      <c r="B10" s="52"/>
      <c r="C10" s="53"/>
      <c r="D10" s="68"/>
      <c r="E10" s="68"/>
      <c r="F10" s="70"/>
      <c r="G10" s="68"/>
      <c r="H10" s="72"/>
      <c r="I10" s="8"/>
    </row>
    <row r="11" spans="2:9" ht="33.75" customHeight="1">
      <c r="B11" s="31">
        <v>2</v>
      </c>
      <c r="C11" s="60" t="s">
        <v>1</v>
      </c>
      <c r="D11" s="61"/>
      <c r="E11" s="61"/>
      <c r="F11" s="61"/>
      <c r="G11" s="61"/>
      <c r="H11" s="62"/>
      <c r="I11" s="8"/>
    </row>
    <row r="12" spans="2:9" ht="57">
      <c r="B12" s="52">
        <v>3</v>
      </c>
      <c r="C12" s="53" t="s">
        <v>2</v>
      </c>
      <c r="D12" s="9" t="s">
        <v>115</v>
      </c>
      <c r="E12" s="27" t="s">
        <v>154</v>
      </c>
      <c r="F12" s="28" t="s">
        <v>154</v>
      </c>
      <c r="G12" s="27" t="s">
        <v>154</v>
      </c>
      <c r="H12" s="33" t="s">
        <v>154</v>
      </c>
      <c r="I12" s="8"/>
    </row>
    <row r="13" spans="2:9" ht="16.5">
      <c r="B13" s="52"/>
      <c r="C13" s="53"/>
      <c r="D13" s="11" t="s">
        <v>3</v>
      </c>
      <c r="E13" s="9" t="s">
        <v>152</v>
      </c>
      <c r="F13" s="10">
        <v>5</v>
      </c>
      <c r="G13" s="9"/>
      <c r="H13" s="34">
        <f>F13*G13</f>
        <v>0</v>
      </c>
      <c r="I13" s="8"/>
    </row>
    <row r="14" spans="2:9" ht="16.5">
      <c r="B14" s="52"/>
      <c r="C14" s="53"/>
      <c r="D14" s="11" t="s">
        <v>4</v>
      </c>
      <c r="E14" s="9" t="s">
        <v>152</v>
      </c>
      <c r="F14" s="10">
        <v>5</v>
      </c>
      <c r="G14" s="9"/>
      <c r="H14" s="34">
        <f>F14*G14</f>
        <v>0</v>
      </c>
      <c r="I14" s="8"/>
    </row>
    <row r="15" spans="2:9" ht="15">
      <c r="B15" s="52">
        <v>4</v>
      </c>
      <c r="C15" s="53" t="s">
        <v>5</v>
      </c>
      <c r="D15" s="9" t="s">
        <v>6</v>
      </c>
      <c r="E15" s="27" t="s">
        <v>154</v>
      </c>
      <c r="F15" s="28" t="s">
        <v>154</v>
      </c>
      <c r="G15" s="27" t="s">
        <v>154</v>
      </c>
      <c r="H15" s="33" t="s">
        <v>154</v>
      </c>
      <c r="I15" s="8"/>
    </row>
    <row r="16" spans="2:9" ht="16.5">
      <c r="B16" s="52"/>
      <c r="C16" s="53"/>
      <c r="D16" s="11" t="s">
        <v>7</v>
      </c>
      <c r="E16" s="9" t="s">
        <v>152</v>
      </c>
      <c r="F16" s="10">
        <v>5</v>
      </c>
      <c r="G16" s="9"/>
      <c r="H16" s="34">
        <f>F16*G16</f>
        <v>0</v>
      </c>
      <c r="I16" s="8"/>
    </row>
    <row r="17" spans="2:9" ht="16.5">
      <c r="B17" s="52"/>
      <c r="C17" s="53"/>
      <c r="D17" s="11" t="s">
        <v>4</v>
      </c>
      <c r="E17" s="9" t="s">
        <v>152</v>
      </c>
      <c r="F17" s="10">
        <v>5</v>
      </c>
      <c r="G17" s="9"/>
      <c r="H17" s="34">
        <f>F17*G17</f>
        <v>0</v>
      </c>
      <c r="I17" s="8"/>
    </row>
    <row r="18" spans="2:9" ht="15">
      <c r="B18" s="52">
        <v>5</v>
      </c>
      <c r="C18" s="53" t="s">
        <v>8</v>
      </c>
      <c r="D18" s="9" t="s">
        <v>9</v>
      </c>
      <c r="E18" s="27" t="s">
        <v>154</v>
      </c>
      <c r="F18" s="28" t="s">
        <v>154</v>
      </c>
      <c r="G18" s="27" t="s">
        <v>154</v>
      </c>
      <c r="H18" s="33" t="s">
        <v>154</v>
      </c>
      <c r="I18" s="8"/>
    </row>
    <row r="19" spans="2:9" ht="16.5">
      <c r="B19" s="52"/>
      <c r="C19" s="53"/>
      <c r="D19" s="11" t="s">
        <v>10</v>
      </c>
      <c r="E19" s="9" t="s">
        <v>152</v>
      </c>
      <c r="F19" s="10">
        <v>5</v>
      </c>
      <c r="G19" s="12"/>
      <c r="H19" s="34">
        <f>F19*G19</f>
        <v>0</v>
      </c>
      <c r="I19" s="8"/>
    </row>
    <row r="20" spans="2:9" ht="16.5">
      <c r="B20" s="52"/>
      <c r="C20" s="53"/>
      <c r="D20" s="11" t="s">
        <v>11</v>
      </c>
      <c r="E20" s="9" t="s">
        <v>152</v>
      </c>
      <c r="F20" s="10">
        <v>5</v>
      </c>
      <c r="G20" s="12"/>
      <c r="H20" s="34">
        <f>F20*G20</f>
        <v>0</v>
      </c>
      <c r="I20" s="8"/>
    </row>
    <row r="21" spans="2:9" ht="42.75">
      <c r="B21" s="52">
        <v>6</v>
      </c>
      <c r="C21" s="53" t="s">
        <v>12</v>
      </c>
      <c r="D21" s="13" t="s">
        <v>13</v>
      </c>
      <c r="E21" s="27" t="s">
        <v>154</v>
      </c>
      <c r="F21" s="28" t="s">
        <v>154</v>
      </c>
      <c r="G21" s="27" t="s">
        <v>154</v>
      </c>
      <c r="H21" s="33" t="s">
        <v>154</v>
      </c>
      <c r="I21" s="8"/>
    </row>
    <row r="22" spans="2:9" ht="16.5">
      <c r="B22" s="52"/>
      <c r="C22" s="53"/>
      <c r="D22" s="9" t="s">
        <v>14</v>
      </c>
      <c r="E22" s="9" t="s">
        <v>152</v>
      </c>
      <c r="F22" s="10">
        <v>200</v>
      </c>
      <c r="G22" s="9"/>
      <c r="H22" s="34">
        <f>F22*G22</f>
        <v>0</v>
      </c>
      <c r="I22" s="8"/>
    </row>
    <row r="23" spans="2:9" ht="16.5">
      <c r="B23" s="52"/>
      <c r="C23" s="53"/>
      <c r="D23" s="9" t="s">
        <v>15</v>
      </c>
      <c r="E23" s="9" t="s">
        <v>152</v>
      </c>
      <c r="F23" s="10">
        <v>200</v>
      </c>
      <c r="G23" s="9"/>
      <c r="H23" s="34">
        <f>F23*G23</f>
        <v>0</v>
      </c>
      <c r="I23" s="8"/>
    </row>
    <row r="24" spans="2:9" ht="71.25">
      <c r="B24" s="52">
        <v>7</v>
      </c>
      <c r="C24" s="53" t="s">
        <v>16</v>
      </c>
      <c r="D24" s="13" t="s">
        <v>116</v>
      </c>
      <c r="E24" s="27" t="s">
        <v>154</v>
      </c>
      <c r="F24" s="28" t="s">
        <v>154</v>
      </c>
      <c r="G24" s="27" t="s">
        <v>154</v>
      </c>
      <c r="H24" s="33" t="s">
        <v>154</v>
      </c>
      <c r="I24" s="8"/>
    </row>
    <row r="25" spans="2:9" ht="16.5">
      <c r="B25" s="52"/>
      <c r="C25" s="53"/>
      <c r="D25" s="9" t="s">
        <v>17</v>
      </c>
      <c r="E25" s="9" t="s">
        <v>152</v>
      </c>
      <c r="F25" s="10">
        <v>2</v>
      </c>
      <c r="G25" s="9"/>
      <c r="H25" s="34">
        <f>F25*G25</f>
        <v>0</v>
      </c>
      <c r="I25" s="8"/>
    </row>
    <row r="26" spans="2:9" ht="16.5">
      <c r="B26" s="52"/>
      <c r="C26" s="53"/>
      <c r="D26" s="9" t="s">
        <v>18</v>
      </c>
      <c r="E26" s="9" t="s">
        <v>152</v>
      </c>
      <c r="F26" s="10">
        <v>15</v>
      </c>
      <c r="G26" s="9"/>
      <c r="H26" s="34">
        <f>F26*G26</f>
        <v>0</v>
      </c>
      <c r="I26" s="8"/>
    </row>
    <row r="27" spans="2:9" ht="42.75">
      <c r="B27" s="52">
        <v>8</v>
      </c>
      <c r="C27" s="53" t="s">
        <v>19</v>
      </c>
      <c r="D27" s="13" t="s">
        <v>133</v>
      </c>
      <c r="E27" s="27" t="s">
        <v>154</v>
      </c>
      <c r="F27" s="28" t="s">
        <v>154</v>
      </c>
      <c r="G27" s="27" t="s">
        <v>154</v>
      </c>
      <c r="H27" s="33" t="s">
        <v>154</v>
      </c>
      <c r="I27" s="8"/>
    </row>
    <row r="28" spans="2:9" ht="16.5">
      <c r="B28" s="52"/>
      <c r="C28" s="53"/>
      <c r="D28" s="9" t="s">
        <v>17</v>
      </c>
      <c r="E28" s="9" t="s">
        <v>152</v>
      </c>
      <c r="F28" s="10">
        <v>2</v>
      </c>
      <c r="G28" s="9"/>
      <c r="H28" s="34">
        <f>F28*G28</f>
        <v>0</v>
      </c>
      <c r="I28" s="8"/>
    </row>
    <row r="29" spans="2:9" ht="16.5">
      <c r="B29" s="52"/>
      <c r="C29" s="53"/>
      <c r="D29" s="9" t="s">
        <v>18</v>
      </c>
      <c r="E29" s="9" t="s">
        <v>152</v>
      </c>
      <c r="F29" s="10">
        <v>15</v>
      </c>
      <c r="G29" s="9"/>
      <c r="H29" s="34">
        <f>F29*G29</f>
        <v>0</v>
      </c>
      <c r="I29" s="8"/>
    </row>
    <row r="30" spans="2:9" ht="28.5">
      <c r="B30" s="52">
        <v>9</v>
      </c>
      <c r="C30" s="53" t="s">
        <v>20</v>
      </c>
      <c r="D30" s="9" t="s">
        <v>117</v>
      </c>
      <c r="E30" s="27" t="s">
        <v>154</v>
      </c>
      <c r="F30" s="28" t="s">
        <v>154</v>
      </c>
      <c r="G30" s="27" t="s">
        <v>154</v>
      </c>
      <c r="H30" s="33" t="s">
        <v>154</v>
      </c>
      <c r="I30" s="8"/>
    </row>
    <row r="31" spans="2:9" ht="15">
      <c r="B31" s="52"/>
      <c r="C31" s="53"/>
      <c r="D31" s="11" t="s">
        <v>21</v>
      </c>
      <c r="E31" s="9" t="s">
        <v>23</v>
      </c>
      <c r="F31" s="10">
        <v>50</v>
      </c>
      <c r="G31" s="9"/>
      <c r="H31" s="34">
        <f>F31*G31</f>
        <v>0</v>
      </c>
      <c r="I31" s="8"/>
    </row>
    <row r="32" spans="2:9" ht="15">
      <c r="B32" s="52"/>
      <c r="C32" s="53"/>
      <c r="D32" s="11" t="s">
        <v>22</v>
      </c>
      <c r="E32" s="9" t="s">
        <v>23</v>
      </c>
      <c r="F32" s="10">
        <v>5</v>
      </c>
      <c r="G32" s="9"/>
      <c r="H32" s="34">
        <f>F32*G32</f>
        <v>0</v>
      </c>
      <c r="I32" s="8"/>
    </row>
    <row r="33" spans="2:9" ht="42.75">
      <c r="B33" s="52">
        <v>10</v>
      </c>
      <c r="C33" s="57" t="s">
        <v>24</v>
      </c>
      <c r="D33" s="9" t="s">
        <v>118</v>
      </c>
      <c r="E33" s="27" t="s">
        <v>154</v>
      </c>
      <c r="F33" s="28" t="s">
        <v>154</v>
      </c>
      <c r="G33" s="27" t="s">
        <v>154</v>
      </c>
      <c r="H33" s="33" t="s">
        <v>154</v>
      </c>
      <c r="I33" s="8"/>
    </row>
    <row r="34" spans="2:9" ht="15">
      <c r="B34" s="52"/>
      <c r="C34" s="58"/>
      <c r="D34" s="9" t="s">
        <v>25</v>
      </c>
      <c r="E34" s="9" t="s">
        <v>23</v>
      </c>
      <c r="F34" s="10">
        <v>50</v>
      </c>
      <c r="G34" s="9"/>
      <c r="H34" s="34">
        <f>F34*G34</f>
        <v>0</v>
      </c>
      <c r="I34" s="8"/>
    </row>
    <row r="35" spans="2:9" ht="15">
      <c r="B35" s="52"/>
      <c r="C35" s="59"/>
      <c r="D35" s="9" t="s">
        <v>26</v>
      </c>
      <c r="E35" s="9" t="s">
        <v>23</v>
      </c>
      <c r="F35" s="10">
        <v>5</v>
      </c>
      <c r="G35" s="9"/>
      <c r="H35" s="34">
        <f>F35*G35</f>
        <v>0</v>
      </c>
      <c r="I35" s="8"/>
    </row>
    <row r="36" spans="2:9" ht="42.75">
      <c r="B36" s="52">
        <v>11</v>
      </c>
      <c r="C36" s="53" t="s">
        <v>27</v>
      </c>
      <c r="D36" s="9" t="s">
        <v>28</v>
      </c>
      <c r="E36" s="27" t="s">
        <v>154</v>
      </c>
      <c r="F36" s="28" t="s">
        <v>154</v>
      </c>
      <c r="G36" s="27" t="s">
        <v>154</v>
      </c>
      <c r="H36" s="33" t="s">
        <v>154</v>
      </c>
      <c r="I36" s="8"/>
    </row>
    <row r="37" spans="2:9" ht="15">
      <c r="B37" s="52"/>
      <c r="C37" s="53"/>
      <c r="D37" s="9" t="s">
        <v>29</v>
      </c>
      <c r="E37" s="9" t="s">
        <v>23</v>
      </c>
      <c r="F37" s="10">
        <v>50</v>
      </c>
      <c r="G37" s="9"/>
      <c r="H37" s="34">
        <f>F37*G37</f>
        <v>0</v>
      </c>
      <c r="I37" s="8"/>
    </row>
    <row r="38" spans="2:9" ht="15">
      <c r="B38" s="52"/>
      <c r="C38" s="53"/>
      <c r="D38" s="9" t="s">
        <v>30</v>
      </c>
      <c r="E38" s="9" t="s">
        <v>23</v>
      </c>
      <c r="F38" s="10">
        <v>5</v>
      </c>
      <c r="G38" s="9"/>
      <c r="H38" s="34">
        <f>F38*G38</f>
        <v>0</v>
      </c>
      <c r="I38" s="8"/>
    </row>
    <row r="39" spans="2:9" ht="15">
      <c r="B39" s="52">
        <v>12</v>
      </c>
      <c r="C39" s="53" t="s">
        <v>31</v>
      </c>
      <c r="D39" s="9" t="s">
        <v>32</v>
      </c>
      <c r="E39" s="27" t="s">
        <v>154</v>
      </c>
      <c r="F39" s="28" t="s">
        <v>154</v>
      </c>
      <c r="G39" s="27" t="s">
        <v>154</v>
      </c>
      <c r="H39" s="33" t="s">
        <v>154</v>
      </c>
      <c r="I39" s="8"/>
    </row>
    <row r="40" spans="2:9" ht="15">
      <c r="B40" s="52"/>
      <c r="C40" s="53"/>
      <c r="D40" s="11" t="s">
        <v>33</v>
      </c>
      <c r="E40" s="9" t="s">
        <v>23</v>
      </c>
      <c r="F40" s="10">
        <v>2</v>
      </c>
      <c r="G40" s="9"/>
      <c r="H40" s="34">
        <f>F40*G40</f>
        <v>0</v>
      </c>
      <c r="I40" s="8"/>
    </row>
    <row r="41" spans="2:9" ht="15">
      <c r="B41" s="52"/>
      <c r="C41" s="53"/>
      <c r="D41" s="11" t="s">
        <v>30</v>
      </c>
      <c r="E41" s="9" t="s">
        <v>23</v>
      </c>
      <c r="F41" s="10">
        <v>2</v>
      </c>
      <c r="G41" s="9"/>
      <c r="H41" s="34">
        <f>F41*G41</f>
        <v>0</v>
      </c>
      <c r="I41" s="8"/>
    </row>
    <row r="42" spans="2:9" ht="42.75">
      <c r="B42" s="52">
        <v>13</v>
      </c>
      <c r="C42" s="53" t="s">
        <v>34</v>
      </c>
      <c r="D42" s="9" t="s">
        <v>119</v>
      </c>
      <c r="E42" s="27" t="s">
        <v>154</v>
      </c>
      <c r="F42" s="28" t="s">
        <v>154</v>
      </c>
      <c r="G42" s="27" t="s">
        <v>154</v>
      </c>
      <c r="H42" s="33" t="s">
        <v>154</v>
      </c>
      <c r="I42" s="8"/>
    </row>
    <row r="43" spans="2:9" ht="15">
      <c r="B43" s="52"/>
      <c r="C43" s="53"/>
      <c r="D43" s="11" t="s">
        <v>35</v>
      </c>
      <c r="E43" s="9" t="s">
        <v>23</v>
      </c>
      <c r="F43" s="10">
        <v>50</v>
      </c>
      <c r="G43" s="9"/>
      <c r="H43" s="34">
        <f>F43*G43</f>
        <v>0</v>
      </c>
      <c r="I43" s="8"/>
    </row>
    <row r="44" spans="2:9" ht="15">
      <c r="B44" s="52"/>
      <c r="C44" s="53"/>
      <c r="D44" s="11" t="s">
        <v>36</v>
      </c>
      <c r="E44" s="9" t="s">
        <v>23</v>
      </c>
      <c r="F44" s="10">
        <v>5</v>
      </c>
      <c r="G44" s="9"/>
      <c r="H44" s="34">
        <f>F44*G44</f>
        <v>0</v>
      </c>
      <c r="I44" s="8"/>
    </row>
    <row r="45" spans="2:9" ht="42.75">
      <c r="B45" s="52">
        <v>14</v>
      </c>
      <c r="C45" s="53" t="s">
        <v>37</v>
      </c>
      <c r="D45" s="9" t="s">
        <v>120</v>
      </c>
      <c r="E45" s="27" t="s">
        <v>154</v>
      </c>
      <c r="F45" s="28" t="s">
        <v>154</v>
      </c>
      <c r="G45" s="27" t="s">
        <v>154</v>
      </c>
      <c r="H45" s="33" t="s">
        <v>154</v>
      </c>
      <c r="I45" s="8"/>
    </row>
    <row r="46" spans="2:9" ht="16.5">
      <c r="B46" s="52"/>
      <c r="C46" s="53"/>
      <c r="D46" s="9" t="s">
        <v>38</v>
      </c>
      <c r="E46" s="9" t="s">
        <v>152</v>
      </c>
      <c r="F46" s="10">
        <v>200</v>
      </c>
      <c r="G46" s="9"/>
      <c r="H46" s="34">
        <f>F46*G46</f>
        <v>0</v>
      </c>
      <c r="I46" s="8"/>
    </row>
    <row r="47" spans="2:9" ht="16.5">
      <c r="B47" s="52"/>
      <c r="C47" s="53"/>
      <c r="D47" s="9" t="s">
        <v>39</v>
      </c>
      <c r="E47" s="9" t="s">
        <v>152</v>
      </c>
      <c r="F47" s="10">
        <v>1</v>
      </c>
      <c r="G47" s="9"/>
      <c r="H47" s="34">
        <f>F47*G47</f>
        <v>0</v>
      </c>
      <c r="I47" s="8"/>
    </row>
    <row r="48" spans="2:9" ht="16.5">
      <c r="B48" s="52"/>
      <c r="C48" s="53"/>
      <c r="D48" s="9" t="s">
        <v>40</v>
      </c>
      <c r="E48" s="9" t="s">
        <v>152</v>
      </c>
      <c r="F48" s="10">
        <v>1</v>
      </c>
      <c r="G48" s="9"/>
      <c r="H48" s="34">
        <f>F48*G48</f>
        <v>0</v>
      </c>
      <c r="I48" s="8"/>
    </row>
    <row r="49" spans="2:9" ht="16.5">
      <c r="B49" s="52"/>
      <c r="C49" s="53"/>
      <c r="D49" s="9" t="s">
        <v>41</v>
      </c>
      <c r="E49" s="9" t="s">
        <v>152</v>
      </c>
      <c r="F49" s="10">
        <v>50</v>
      </c>
      <c r="G49" s="9"/>
      <c r="H49" s="34">
        <f>F49*G49</f>
        <v>0</v>
      </c>
      <c r="I49" s="8"/>
    </row>
    <row r="50" spans="2:9" ht="28.5">
      <c r="B50" s="52"/>
      <c r="C50" s="53"/>
      <c r="D50" s="9" t="s">
        <v>121</v>
      </c>
      <c r="E50" s="27" t="s">
        <v>154</v>
      </c>
      <c r="F50" s="28" t="s">
        <v>154</v>
      </c>
      <c r="G50" s="27" t="s">
        <v>154</v>
      </c>
      <c r="H50" s="33" t="s">
        <v>154</v>
      </c>
      <c r="I50" s="8"/>
    </row>
    <row r="51" spans="2:9" ht="16.5">
      <c r="B51" s="52"/>
      <c r="C51" s="53"/>
      <c r="D51" s="9" t="s">
        <v>42</v>
      </c>
      <c r="E51" s="9" t="s">
        <v>152</v>
      </c>
      <c r="F51" s="10">
        <v>10</v>
      </c>
      <c r="G51" s="9"/>
      <c r="H51" s="34">
        <f aca="true" t="shared" si="0" ref="H51:H57">F51*G51</f>
        <v>0</v>
      </c>
      <c r="I51" s="8"/>
    </row>
    <row r="52" spans="2:9" ht="16.5">
      <c r="B52" s="52"/>
      <c r="C52" s="53"/>
      <c r="D52" s="9" t="s">
        <v>43</v>
      </c>
      <c r="E52" s="9" t="s">
        <v>152</v>
      </c>
      <c r="F52" s="10">
        <v>5</v>
      </c>
      <c r="G52" s="9"/>
      <c r="H52" s="34">
        <f t="shared" si="0"/>
        <v>0</v>
      </c>
      <c r="I52" s="8"/>
    </row>
    <row r="53" spans="2:9" ht="28.5">
      <c r="B53" s="7">
        <v>15</v>
      </c>
      <c r="C53" s="35" t="s">
        <v>44</v>
      </c>
      <c r="D53" s="9" t="s">
        <v>45</v>
      </c>
      <c r="E53" s="9" t="s">
        <v>46</v>
      </c>
      <c r="F53" s="10">
        <v>2</v>
      </c>
      <c r="G53" s="9"/>
      <c r="H53" s="34">
        <f t="shared" si="0"/>
        <v>0</v>
      </c>
      <c r="I53" s="8"/>
    </row>
    <row r="54" spans="2:9" ht="28.5">
      <c r="B54" s="7">
        <v>16</v>
      </c>
      <c r="C54" s="32" t="s">
        <v>47</v>
      </c>
      <c r="D54" s="9" t="s">
        <v>134</v>
      </c>
      <c r="E54" s="9" t="s">
        <v>48</v>
      </c>
      <c r="F54" s="10">
        <v>2</v>
      </c>
      <c r="G54" s="9"/>
      <c r="H54" s="34">
        <f t="shared" si="0"/>
        <v>0</v>
      </c>
      <c r="I54" s="8"/>
    </row>
    <row r="55" spans="2:9" ht="15">
      <c r="B55" s="7">
        <v>17</v>
      </c>
      <c r="C55" s="32" t="s">
        <v>49</v>
      </c>
      <c r="D55" s="14" t="s">
        <v>135</v>
      </c>
      <c r="E55" s="9" t="s">
        <v>48</v>
      </c>
      <c r="F55" s="10">
        <v>1</v>
      </c>
      <c r="G55" s="9"/>
      <c r="H55" s="34">
        <f t="shared" si="0"/>
        <v>0</v>
      </c>
      <c r="I55" s="8"/>
    </row>
    <row r="56" spans="2:9" ht="28.5">
      <c r="B56" s="7">
        <v>18</v>
      </c>
      <c r="C56" s="32" t="s">
        <v>50</v>
      </c>
      <c r="D56" s="9" t="s">
        <v>51</v>
      </c>
      <c r="E56" s="9" t="s">
        <v>48</v>
      </c>
      <c r="F56" s="10">
        <v>1</v>
      </c>
      <c r="G56" s="9"/>
      <c r="H56" s="34">
        <f t="shared" si="0"/>
        <v>0</v>
      </c>
      <c r="I56" s="8"/>
    </row>
    <row r="57" spans="2:9" ht="28.5">
      <c r="B57" s="7">
        <v>19</v>
      </c>
      <c r="C57" s="32" t="s">
        <v>52</v>
      </c>
      <c r="D57" s="9" t="s">
        <v>53</v>
      </c>
      <c r="E57" s="9" t="s">
        <v>54</v>
      </c>
      <c r="F57" s="10">
        <v>10</v>
      </c>
      <c r="G57" s="9"/>
      <c r="H57" s="34">
        <f t="shared" si="0"/>
        <v>0</v>
      </c>
      <c r="I57" s="8"/>
    </row>
    <row r="58" spans="2:9" ht="13.5" customHeight="1">
      <c r="B58" s="7">
        <v>20</v>
      </c>
      <c r="C58" s="54" t="s">
        <v>122</v>
      </c>
      <c r="D58" s="55"/>
      <c r="E58" s="55"/>
      <c r="F58" s="55"/>
      <c r="G58" s="55"/>
      <c r="H58" s="56"/>
      <c r="I58" s="8"/>
    </row>
    <row r="59" spans="2:9" ht="15">
      <c r="B59" s="7">
        <v>21</v>
      </c>
      <c r="C59" s="32" t="s">
        <v>55</v>
      </c>
      <c r="D59" s="9" t="s">
        <v>136</v>
      </c>
      <c r="E59" s="9" t="s">
        <v>48</v>
      </c>
      <c r="F59" s="10">
        <v>30</v>
      </c>
      <c r="G59" s="9"/>
      <c r="H59" s="34">
        <f>F59*G59</f>
        <v>0</v>
      </c>
      <c r="I59" s="8"/>
    </row>
    <row r="60" spans="2:9" ht="15">
      <c r="B60" s="7">
        <v>22</v>
      </c>
      <c r="C60" s="32" t="s">
        <v>55</v>
      </c>
      <c r="D60" s="9" t="s">
        <v>137</v>
      </c>
      <c r="E60" s="27" t="s">
        <v>154</v>
      </c>
      <c r="F60" s="28" t="s">
        <v>154</v>
      </c>
      <c r="G60" s="27" t="s">
        <v>154</v>
      </c>
      <c r="H60" s="33" t="s">
        <v>154</v>
      </c>
      <c r="I60" s="8"/>
    </row>
    <row r="61" spans="2:9" ht="15">
      <c r="B61" s="7">
        <v>23</v>
      </c>
      <c r="C61" s="32"/>
      <c r="D61" s="15" t="s">
        <v>153</v>
      </c>
      <c r="E61" s="9" t="s">
        <v>48</v>
      </c>
      <c r="F61" s="10">
        <v>6</v>
      </c>
      <c r="G61" s="9"/>
      <c r="H61" s="34">
        <f>F61*G61</f>
        <v>0</v>
      </c>
      <c r="I61" s="8"/>
    </row>
    <row r="62" spans="2:9" ht="28.5">
      <c r="B62" s="7">
        <v>24</v>
      </c>
      <c r="C62" s="32"/>
      <c r="D62" s="15" t="s">
        <v>159</v>
      </c>
      <c r="E62" s="27" t="s">
        <v>154</v>
      </c>
      <c r="F62" s="28" t="s">
        <v>154</v>
      </c>
      <c r="G62" s="27" t="s">
        <v>154</v>
      </c>
      <c r="H62" s="33" t="s">
        <v>154</v>
      </c>
      <c r="I62" s="8"/>
    </row>
    <row r="63" spans="2:9" ht="15">
      <c r="B63" s="7">
        <v>25</v>
      </c>
      <c r="C63" s="32"/>
      <c r="D63" s="11" t="s">
        <v>56</v>
      </c>
      <c r="E63" s="9" t="s">
        <v>48</v>
      </c>
      <c r="F63" s="10">
        <v>6</v>
      </c>
      <c r="G63" s="9"/>
      <c r="H63" s="34">
        <f>F63*G63</f>
        <v>0</v>
      </c>
      <c r="I63" s="8"/>
    </row>
    <row r="64" spans="2:9" ht="15">
      <c r="B64" s="7">
        <v>26</v>
      </c>
      <c r="C64" s="32"/>
      <c r="D64" s="11" t="s">
        <v>57</v>
      </c>
      <c r="E64" s="9" t="s">
        <v>48</v>
      </c>
      <c r="F64" s="10">
        <v>6</v>
      </c>
      <c r="G64" s="9"/>
      <c r="H64" s="34">
        <f>F64*G64</f>
        <v>0</v>
      </c>
      <c r="I64" s="8"/>
    </row>
    <row r="65" spans="2:9" ht="15">
      <c r="B65" s="7">
        <v>27</v>
      </c>
      <c r="C65" s="32"/>
      <c r="D65" s="11" t="s">
        <v>58</v>
      </c>
      <c r="E65" s="9" t="s">
        <v>48</v>
      </c>
      <c r="F65" s="10">
        <v>6</v>
      </c>
      <c r="G65" s="9"/>
      <c r="H65" s="34">
        <f>F65*G65</f>
        <v>0</v>
      </c>
      <c r="I65" s="8"/>
    </row>
    <row r="66" spans="2:9" ht="15">
      <c r="B66" s="7">
        <v>28</v>
      </c>
      <c r="C66" s="32"/>
      <c r="D66" s="11" t="s">
        <v>59</v>
      </c>
      <c r="E66" s="9" t="s">
        <v>48</v>
      </c>
      <c r="F66" s="10">
        <v>6</v>
      </c>
      <c r="G66" s="9"/>
      <c r="H66" s="34">
        <f>F66*G66</f>
        <v>0</v>
      </c>
      <c r="I66" s="8"/>
    </row>
    <row r="67" spans="2:9" ht="57">
      <c r="B67" s="7">
        <v>29</v>
      </c>
      <c r="C67" s="32"/>
      <c r="D67" s="13" t="s">
        <v>138</v>
      </c>
      <c r="E67" s="9" t="s">
        <v>48</v>
      </c>
      <c r="F67" s="10">
        <v>6</v>
      </c>
      <c r="G67" s="9"/>
      <c r="H67" s="34">
        <f>F67*G67</f>
        <v>0</v>
      </c>
      <c r="I67" s="8"/>
    </row>
    <row r="68" spans="2:9" ht="15">
      <c r="B68" s="52">
        <v>30</v>
      </c>
      <c r="C68" s="53" t="s">
        <v>60</v>
      </c>
      <c r="D68" s="9" t="s">
        <v>61</v>
      </c>
      <c r="E68" s="27" t="s">
        <v>154</v>
      </c>
      <c r="F68" s="28" t="s">
        <v>154</v>
      </c>
      <c r="G68" s="27" t="s">
        <v>154</v>
      </c>
      <c r="H68" s="33" t="s">
        <v>154</v>
      </c>
      <c r="I68" s="8"/>
    </row>
    <row r="69" spans="2:9" ht="15">
      <c r="B69" s="52"/>
      <c r="C69" s="53"/>
      <c r="D69" s="9" t="s">
        <v>142</v>
      </c>
      <c r="E69" s="9" t="s">
        <v>48</v>
      </c>
      <c r="F69" s="10">
        <v>84</v>
      </c>
      <c r="G69" s="9"/>
      <c r="H69" s="34">
        <f>F69*G69</f>
        <v>0</v>
      </c>
      <c r="I69" s="8"/>
    </row>
    <row r="70" spans="2:9" ht="15">
      <c r="B70" s="52"/>
      <c r="C70" s="53"/>
      <c r="D70" s="9" t="s">
        <v>62</v>
      </c>
      <c r="E70" s="27" t="s">
        <v>154</v>
      </c>
      <c r="F70" s="28" t="s">
        <v>154</v>
      </c>
      <c r="G70" s="27" t="s">
        <v>154</v>
      </c>
      <c r="H70" s="33" t="s">
        <v>154</v>
      </c>
      <c r="I70" s="8"/>
    </row>
    <row r="71" spans="2:9" ht="15">
      <c r="B71" s="52"/>
      <c r="C71" s="53"/>
      <c r="D71" s="9" t="s">
        <v>63</v>
      </c>
      <c r="E71" s="9" t="s">
        <v>48</v>
      </c>
      <c r="F71" s="10">
        <v>2</v>
      </c>
      <c r="G71" s="9"/>
      <c r="H71" s="34">
        <f>F71*G71</f>
        <v>0</v>
      </c>
      <c r="I71" s="8"/>
    </row>
    <row r="72" spans="2:9" ht="42.75">
      <c r="B72" s="7">
        <v>31</v>
      </c>
      <c r="C72" s="32" t="s">
        <v>64</v>
      </c>
      <c r="D72" s="9" t="s">
        <v>143</v>
      </c>
      <c r="E72" s="9" t="s">
        <v>65</v>
      </c>
      <c r="F72" s="10">
        <v>50</v>
      </c>
      <c r="G72" s="9"/>
      <c r="H72" s="34">
        <f>F72*G72</f>
        <v>0</v>
      </c>
      <c r="I72" s="8"/>
    </row>
    <row r="73" spans="2:9" ht="42.75">
      <c r="B73" s="52">
        <v>32</v>
      </c>
      <c r="C73" s="53" t="s">
        <v>66</v>
      </c>
      <c r="D73" s="9" t="s">
        <v>139</v>
      </c>
      <c r="E73" s="27" t="s">
        <v>154</v>
      </c>
      <c r="F73" s="28" t="s">
        <v>154</v>
      </c>
      <c r="G73" s="27" t="s">
        <v>154</v>
      </c>
      <c r="H73" s="33" t="s">
        <v>154</v>
      </c>
      <c r="I73" s="8"/>
    </row>
    <row r="74" spans="2:9" ht="15">
      <c r="B74" s="52"/>
      <c r="C74" s="53"/>
      <c r="D74" s="9" t="s">
        <v>67</v>
      </c>
      <c r="E74" s="9" t="s">
        <v>48</v>
      </c>
      <c r="F74" s="10">
        <v>12</v>
      </c>
      <c r="G74" s="9"/>
      <c r="H74" s="34">
        <f aca="true" t="shared" si="1" ref="H74:H81">F74*G74</f>
        <v>0</v>
      </c>
      <c r="I74" s="8"/>
    </row>
    <row r="75" spans="2:9" ht="15">
      <c r="B75" s="52"/>
      <c r="C75" s="53"/>
      <c r="D75" s="9" t="s">
        <v>68</v>
      </c>
      <c r="E75" s="9" t="s">
        <v>48</v>
      </c>
      <c r="F75" s="10">
        <v>12</v>
      </c>
      <c r="G75" s="9"/>
      <c r="H75" s="34">
        <f t="shared" si="1"/>
        <v>0</v>
      </c>
      <c r="I75" s="8"/>
    </row>
    <row r="76" spans="2:9" ht="15">
      <c r="B76" s="52"/>
      <c r="C76" s="53"/>
      <c r="D76" s="9" t="s">
        <v>69</v>
      </c>
      <c r="E76" s="9" t="s">
        <v>48</v>
      </c>
      <c r="F76" s="10">
        <v>12</v>
      </c>
      <c r="G76" s="9"/>
      <c r="H76" s="34">
        <f t="shared" si="1"/>
        <v>0</v>
      </c>
      <c r="I76" s="8"/>
    </row>
    <row r="77" spans="2:9" ht="15">
      <c r="B77" s="52"/>
      <c r="C77" s="53"/>
      <c r="D77" s="9" t="s">
        <v>70</v>
      </c>
      <c r="E77" s="9" t="s">
        <v>48</v>
      </c>
      <c r="F77" s="10">
        <v>12</v>
      </c>
      <c r="G77" s="9"/>
      <c r="H77" s="34">
        <f t="shared" si="1"/>
        <v>0</v>
      </c>
      <c r="I77" s="8"/>
    </row>
    <row r="78" spans="2:9" ht="15">
      <c r="B78" s="52"/>
      <c r="C78" s="53"/>
      <c r="D78" s="9" t="s">
        <v>71</v>
      </c>
      <c r="E78" s="9" t="s">
        <v>48</v>
      </c>
      <c r="F78" s="10">
        <v>12</v>
      </c>
      <c r="G78" s="9"/>
      <c r="H78" s="34">
        <f t="shared" si="1"/>
        <v>0</v>
      </c>
      <c r="I78" s="8"/>
    </row>
    <row r="79" spans="2:9" ht="15">
      <c r="B79" s="52"/>
      <c r="C79" s="53"/>
      <c r="D79" s="9" t="s">
        <v>72</v>
      </c>
      <c r="E79" s="9" t="s">
        <v>48</v>
      </c>
      <c r="F79" s="10">
        <v>12</v>
      </c>
      <c r="G79" s="9"/>
      <c r="H79" s="34">
        <f t="shared" si="1"/>
        <v>0</v>
      </c>
      <c r="I79" s="8"/>
    </row>
    <row r="80" spans="2:9" ht="15">
      <c r="B80" s="52"/>
      <c r="C80" s="53"/>
      <c r="D80" s="9" t="s">
        <v>73</v>
      </c>
      <c r="E80" s="9" t="s">
        <v>48</v>
      </c>
      <c r="F80" s="10">
        <v>12</v>
      </c>
      <c r="G80" s="9"/>
      <c r="H80" s="34">
        <f t="shared" si="1"/>
        <v>0</v>
      </c>
      <c r="I80" s="8"/>
    </row>
    <row r="81" spans="2:9" ht="16.5">
      <c r="B81" s="52"/>
      <c r="C81" s="53"/>
      <c r="D81" s="16" t="s">
        <v>74</v>
      </c>
      <c r="E81" s="9" t="s">
        <v>152</v>
      </c>
      <c r="F81" s="10">
        <v>4</v>
      </c>
      <c r="G81" s="9"/>
      <c r="H81" s="34">
        <f t="shared" si="1"/>
        <v>0</v>
      </c>
      <c r="I81" s="8"/>
    </row>
    <row r="82" spans="2:9" ht="15">
      <c r="B82" s="52"/>
      <c r="C82" s="53"/>
      <c r="D82" s="16" t="s">
        <v>75</v>
      </c>
      <c r="E82" s="27" t="s">
        <v>154</v>
      </c>
      <c r="F82" s="28" t="s">
        <v>154</v>
      </c>
      <c r="G82" s="27" t="s">
        <v>154</v>
      </c>
      <c r="H82" s="33" t="s">
        <v>154</v>
      </c>
      <c r="I82" s="8"/>
    </row>
    <row r="83" spans="2:9" ht="15">
      <c r="B83" s="52"/>
      <c r="C83" s="53"/>
      <c r="D83" s="16" t="s">
        <v>76</v>
      </c>
      <c r="E83" s="9" t="s">
        <v>48</v>
      </c>
      <c r="F83" s="10">
        <v>2</v>
      </c>
      <c r="G83" s="9"/>
      <c r="H83" s="34">
        <f>F83*G83</f>
        <v>0</v>
      </c>
      <c r="I83" s="8"/>
    </row>
    <row r="84" spans="2:9" ht="15">
      <c r="B84" s="52"/>
      <c r="C84" s="53"/>
      <c r="D84" s="16" t="s">
        <v>77</v>
      </c>
      <c r="E84" s="9" t="s">
        <v>48</v>
      </c>
      <c r="F84" s="41">
        <v>4</v>
      </c>
      <c r="G84" s="9"/>
      <c r="H84" s="34">
        <f>F84*G84</f>
        <v>0</v>
      </c>
      <c r="I84" s="8"/>
    </row>
    <row r="85" spans="2:9" ht="15">
      <c r="B85" s="52">
        <v>33</v>
      </c>
      <c r="C85" s="53" t="s">
        <v>78</v>
      </c>
      <c r="D85" s="9" t="s">
        <v>156</v>
      </c>
      <c r="E85" s="27" t="s">
        <v>154</v>
      </c>
      <c r="F85" s="42" t="s">
        <v>154</v>
      </c>
      <c r="G85" s="27" t="s">
        <v>154</v>
      </c>
      <c r="H85" s="33" t="s">
        <v>154</v>
      </c>
      <c r="I85" s="8"/>
    </row>
    <row r="86" spans="2:9" ht="28.5">
      <c r="B86" s="52"/>
      <c r="C86" s="53"/>
      <c r="D86" s="11" t="s">
        <v>157</v>
      </c>
      <c r="E86" s="27" t="s">
        <v>154</v>
      </c>
      <c r="F86" s="42" t="s">
        <v>154</v>
      </c>
      <c r="G86" s="27" t="s">
        <v>154</v>
      </c>
      <c r="H86" s="33" t="s">
        <v>154</v>
      </c>
      <c r="I86" s="8"/>
    </row>
    <row r="87" spans="2:9" ht="15">
      <c r="B87" s="52"/>
      <c r="C87" s="53"/>
      <c r="D87" s="9" t="s">
        <v>79</v>
      </c>
      <c r="E87" s="27" t="s">
        <v>154</v>
      </c>
      <c r="F87" s="42" t="s">
        <v>154</v>
      </c>
      <c r="G87" s="27" t="s">
        <v>154</v>
      </c>
      <c r="H87" s="33" t="s">
        <v>154</v>
      </c>
      <c r="I87" s="8"/>
    </row>
    <row r="88" spans="2:9" ht="15">
      <c r="B88" s="52"/>
      <c r="C88" s="53"/>
      <c r="D88" s="11" t="s">
        <v>80</v>
      </c>
      <c r="E88" s="9" t="s">
        <v>23</v>
      </c>
      <c r="F88" s="41">
        <v>2</v>
      </c>
      <c r="G88" s="9"/>
      <c r="H88" s="34">
        <f>F88*G88</f>
        <v>0</v>
      </c>
      <c r="I88" s="8"/>
    </row>
    <row r="89" spans="2:9" ht="15">
      <c r="B89" s="52"/>
      <c r="C89" s="53"/>
      <c r="D89" s="11" t="s">
        <v>81</v>
      </c>
      <c r="E89" s="9" t="s">
        <v>23</v>
      </c>
      <c r="F89" s="41">
        <v>2</v>
      </c>
      <c r="G89" s="9"/>
      <c r="H89" s="34">
        <f>F89*G89</f>
        <v>0</v>
      </c>
      <c r="I89" s="8"/>
    </row>
    <row r="90" spans="2:9" ht="15">
      <c r="B90" s="52"/>
      <c r="C90" s="53"/>
      <c r="D90" s="11" t="s">
        <v>82</v>
      </c>
      <c r="E90" s="27" t="s">
        <v>154</v>
      </c>
      <c r="F90" s="42" t="s">
        <v>154</v>
      </c>
      <c r="G90" s="27" t="s">
        <v>154</v>
      </c>
      <c r="H90" s="33" t="s">
        <v>154</v>
      </c>
      <c r="I90" s="8"/>
    </row>
    <row r="91" spans="2:9" ht="15">
      <c r="B91" s="52"/>
      <c r="C91" s="53"/>
      <c r="D91" s="11" t="s">
        <v>80</v>
      </c>
      <c r="E91" s="9" t="s">
        <v>23</v>
      </c>
      <c r="F91" s="41">
        <v>2</v>
      </c>
      <c r="G91" s="9"/>
      <c r="H91" s="34">
        <f>F91*G91</f>
        <v>0</v>
      </c>
      <c r="I91" s="8"/>
    </row>
    <row r="92" spans="2:9" ht="15">
      <c r="B92" s="52"/>
      <c r="C92" s="53"/>
      <c r="D92" s="11" t="s">
        <v>81</v>
      </c>
      <c r="E92" s="9" t="s">
        <v>23</v>
      </c>
      <c r="F92" s="41">
        <v>2</v>
      </c>
      <c r="G92" s="9"/>
      <c r="H92" s="34">
        <f>F92*G92</f>
        <v>0</v>
      </c>
      <c r="I92" s="8"/>
    </row>
    <row r="93" spans="2:9" ht="15">
      <c r="B93" s="52">
        <v>34</v>
      </c>
      <c r="C93" s="53" t="s">
        <v>83</v>
      </c>
      <c r="D93" s="9" t="s">
        <v>84</v>
      </c>
      <c r="E93" s="27" t="s">
        <v>154</v>
      </c>
      <c r="F93" s="42" t="s">
        <v>154</v>
      </c>
      <c r="G93" s="27" t="s">
        <v>154</v>
      </c>
      <c r="H93" s="33" t="s">
        <v>154</v>
      </c>
      <c r="I93" s="8"/>
    </row>
    <row r="94" spans="2:9" ht="15">
      <c r="B94" s="52"/>
      <c r="C94" s="53"/>
      <c r="D94" s="9" t="s">
        <v>158</v>
      </c>
      <c r="E94" s="27" t="s">
        <v>154</v>
      </c>
      <c r="F94" s="28" t="s">
        <v>154</v>
      </c>
      <c r="G94" s="27" t="s">
        <v>154</v>
      </c>
      <c r="H94" s="33" t="s">
        <v>154</v>
      </c>
      <c r="I94" s="8"/>
    </row>
    <row r="95" spans="2:9" ht="15">
      <c r="B95" s="52"/>
      <c r="C95" s="53"/>
      <c r="D95" s="17" t="s">
        <v>85</v>
      </c>
      <c r="E95" s="9" t="s">
        <v>23</v>
      </c>
      <c r="F95" s="10">
        <v>2</v>
      </c>
      <c r="G95" s="9"/>
      <c r="H95" s="34">
        <f>F95*G95</f>
        <v>0</v>
      </c>
      <c r="I95" s="8"/>
    </row>
    <row r="96" spans="2:9" ht="15">
      <c r="B96" s="52"/>
      <c r="C96" s="53"/>
      <c r="D96" s="17" t="s">
        <v>86</v>
      </c>
      <c r="E96" s="9" t="s">
        <v>23</v>
      </c>
      <c r="F96" s="10">
        <v>30</v>
      </c>
      <c r="G96" s="9"/>
      <c r="H96" s="34">
        <f>F96*G96</f>
        <v>0</v>
      </c>
      <c r="I96" s="8"/>
    </row>
    <row r="97" spans="2:9" ht="15">
      <c r="B97" s="52">
        <v>35</v>
      </c>
      <c r="C97" s="53" t="s">
        <v>87</v>
      </c>
      <c r="D97" s="9" t="s">
        <v>88</v>
      </c>
      <c r="E97" s="27" t="s">
        <v>154</v>
      </c>
      <c r="F97" s="28" t="s">
        <v>154</v>
      </c>
      <c r="G97" s="27" t="s">
        <v>154</v>
      </c>
      <c r="H97" s="33" t="s">
        <v>154</v>
      </c>
      <c r="I97" s="8"/>
    </row>
    <row r="98" spans="2:9" ht="28.5">
      <c r="B98" s="52"/>
      <c r="C98" s="53"/>
      <c r="D98" s="11" t="s">
        <v>155</v>
      </c>
      <c r="E98" s="9" t="s">
        <v>152</v>
      </c>
      <c r="F98" s="10">
        <f>2357+220</f>
        <v>2577</v>
      </c>
      <c r="G98" s="9"/>
      <c r="H98" s="34">
        <f>F98*G98</f>
        <v>0</v>
      </c>
      <c r="I98" s="8"/>
    </row>
    <row r="99" spans="2:9" ht="28.5">
      <c r="B99" s="7">
        <v>36</v>
      </c>
      <c r="C99" s="32" t="s">
        <v>89</v>
      </c>
      <c r="D99" s="9" t="s">
        <v>144</v>
      </c>
      <c r="E99" s="9" t="s">
        <v>48</v>
      </c>
      <c r="F99" s="10">
        <v>3</v>
      </c>
      <c r="G99" s="9"/>
      <c r="H99" s="34">
        <f>F99*G99</f>
        <v>0</v>
      </c>
      <c r="I99" s="8"/>
    </row>
    <row r="100" spans="2:9" ht="28.5">
      <c r="B100" s="52">
        <v>37</v>
      </c>
      <c r="C100" s="53" t="s">
        <v>90</v>
      </c>
      <c r="D100" s="9" t="s">
        <v>145</v>
      </c>
      <c r="E100" s="27" t="s">
        <v>154</v>
      </c>
      <c r="F100" s="28" t="s">
        <v>154</v>
      </c>
      <c r="G100" s="27" t="s">
        <v>154</v>
      </c>
      <c r="H100" s="33" t="s">
        <v>154</v>
      </c>
      <c r="I100" s="8"/>
    </row>
    <row r="101" spans="2:9" ht="15">
      <c r="B101" s="52"/>
      <c r="C101" s="53"/>
      <c r="D101" s="11" t="s">
        <v>91</v>
      </c>
      <c r="E101" s="9" t="s">
        <v>48</v>
      </c>
      <c r="F101" s="10">
        <v>2</v>
      </c>
      <c r="G101" s="9"/>
      <c r="H101" s="34">
        <f>F101*G101</f>
        <v>0</v>
      </c>
      <c r="I101" s="8"/>
    </row>
    <row r="102" spans="2:9" ht="15">
      <c r="B102" s="52"/>
      <c r="C102" s="53"/>
      <c r="D102" s="11" t="s">
        <v>92</v>
      </c>
      <c r="E102" s="9" t="s">
        <v>48</v>
      </c>
      <c r="F102" s="41">
        <v>3</v>
      </c>
      <c r="G102" s="9"/>
      <c r="H102" s="34">
        <f>F102*G102</f>
        <v>0</v>
      </c>
      <c r="I102" s="8"/>
    </row>
    <row r="103" spans="2:9" ht="28.5">
      <c r="B103" s="52">
        <v>38</v>
      </c>
      <c r="C103" s="53" t="s">
        <v>93</v>
      </c>
      <c r="D103" s="9" t="s">
        <v>146</v>
      </c>
      <c r="E103" s="27" t="s">
        <v>154</v>
      </c>
      <c r="F103" s="28" t="s">
        <v>154</v>
      </c>
      <c r="G103" s="27" t="s">
        <v>154</v>
      </c>
      <c r="H103" s="33" t="s">
        <v>154</v>
      </c>
      <c r="I103" s="8"/>
    </row>
    <row r="104" spans="2:9" ht="15">
      <c r="B104" s="52"/>
      <c r="C104" s="53"/>
      <c r="D104" s="11" t="s">
        <v>94</v>
      </c>
      <c r="E104" s="9" t="s">
        <v>48</v>
      </c>
      <c r="F104" s="10">
        <v>1</v>
      </c>
      <c r="G104" s="9"/>
      <c r="H104" s="34">
        <f>F104*G104</f>
        <v>0</v>
      </c>
      <c r="I104" s="8"/>
    </row>
    <row r="105" spans="2:9" ht="15">
      <c r="B105" s="52"/>
      <c r="C105" s="53"/>
      <c r="D105" s="11" t="s">
        <v>95</v>
      </c>
      <c r="E105" s="9" t="s">
        <v>48</v>
      </c>
      <c r="F105" s="10">
        <v>1</v>
      </c>
      <c r="G105" s="9"/>
      <c r="H105" s="34">
        <f>F105*G105</f>
        <v>0</v>
      </c>
      <c r="I105" s="8"/>
    </row>
    <row r="106" spans="2:9" ht="15">
      <c r="B106" s="7">
        <v>39</v>
      </c>
      <c r="C106" s="32" t="s">
        <v>96</v>
      </c>
      <c r="D106" s="9" t="s">
        <v>97</v>
      </c>
      <c r="E106" s="9" t="s">
        <v>48</v>
      </c>
      <c r="F106" s="10">
        <v>100</v>
      </c>
      <c r="G106" s="9"/>
      <c r="H106" s="34">
        <f>F106*G106</f>
        <v>0</v>
      </c>
      <c r="I106" s="8"/>
    </row>
    <row r="107" spans="2:9" ht="33.75" customHeight="1">
      <c r="B107" s="7">
        <v>40</v>
      </c>
      <c r="C107" s="54" t="s">
        <v>98</v>
      </c>
      <c r="D107" s="55"/>
      <c r="E107" s="55"/>
      <c r="F107" s="55"/>
      <c r="G107" s="55"/>
      <c r="H107" s="56"/>
      <c r="I107" s="8"/>
    </row>
    <row r="108" spans="2:9" ht="15">
      <c r="B108" s="52">
        <v>41</v>
      </c>
      <c r="C108" s="53" t="s">
        <v>99</v>
      </c>
      <c r="D108" s="9" t="s">
        <v>100</v>
      </c>
      <c r="E108" s="27" t="s">
        <v>154</v>
      </c>
      <c r="F108" s="28" t="s">
        <v>154</v>
      </c>
      <c r="G108" s="27" t="s">
        <v>154</v>
      </c>
      <c r="H108" s="33" t="s">
        <v>154</v>
      </c>
      <c r="I108" s="8"/>
    </row>
    <row r="109" spans="2:9" ht="16.5">
      <c r="B109" s="52"/>
      <c r="C109" s="53"/>
      <c r="D109" s="9" t="s">
        <v>101</v>
      </c>
      <c r="E109" s="9" t="s">
        <v>152</v>
      </c>
      <c r="F109" s="10">
        <v>5</v>
      </c>
      <c r="G109" s="9"/>
      <c r="H109" s="34">
        <f>F109*G109</f>
        <v>0</v>
      </c>
      <c r="I109" s="8"/>
    </row>
    <row r="110" spans="2:9" ht="28.5">
      <c r="B110" s="52"/>
      <c r="C110" s="53"/>
      <c r="D110" s="9" t="s">
        <v>147</v>
      </c>
      <c r="E110" s="9" t="s">
        <v>152</v>
      </c>
      <c r="F110" s="10">
        <v>73</v>
      </c>
      <c r="G110" s="9"/>
      <c r="H110" s="34">
        <f>F110*G110</f>
        <v>0</v>
      </c>
      <c r="I110" s="8"/>
    </row>
    <row r="111" spans="2:9" ht="28.5">
      <c r="B111" s="52"/>
      <c r="C111" s="53"/>
      <c r="D111" s="9" t="s">
        <v>148</v>
      </c>
      <c r="E111" s="9" t="s">
        <v>152</v>
      </c>
      <c r="F111" s="10">
        <v>26</v>
      </c>
      <c r="G111" s="9"/>
      <c r="H111" s="34">
        <f>F111*G111</f>
        <v>0</v>
      </c>
      <c r="I111" s="8"/>
    </row>
    <row r="112" spans="2:9" ht="15">
      <c r="B112" s="52"/>
      <c r="C112" s="53"/>
      <c r="D112" s="9" t="s">
        <v>102</v>
      </c>
      <c r="E112" s="9" t="s">
        <v>23</v>
      </c>
      <c r="F112" s="10">
        <v>5</v>
      </c>
      <c r="G112" s="9"/>
      <c r="H112" s="34">
        <f>F112*G112</f>
        <v>0</v>
      </c>
      <c r="I112" s="8"/>
    </row>
    <row r="113" spans="2:9" ht="15">
      <c r="B113" s="52"/>
      <c r="C113" s="53"/>
      <c r="D113" s="13" t="s">
        <v>103</v>
      </c>
      <c r="E113" s="9" t="s">
        <v>23</v>
      </c>
      <c r="F113" s="10">
        <v>5</v>
      </c>
      <c r="G113" s="9"/>
      <c r="H113" s="34">
        <f>F113*G113</f>
        <v>0</v>
      </c>
      <c r="I113" s="8"/>
    </row>
    <row r="114" spans="2:9" ht="28.5" customHeight="1">
      <c r="B114" s="7">
        <v>42</v>
      </c>
      <c r="C114" s="54" t="s">
        <v>104</v>
      </c>
      <c r="D114" s="55"/>
      <c r="E114" s="55"/>
      <c r="F114" s="55"/>
      <c r="G114" s="55"/>
      <c r="H114" s="56"/>
      <c r="I114" s="8"/>
    </row>
    <row r="115" spans="2:9" ht="42.75">
      <c r="B115" s="7">
        <v>43</v>
      </c>
      <c r="C115" s="35" t="s">
        <v>105</v>
      </c>
      <c r="D115" s="9" t="s">
        <v>149</v>
      </c>
      <c r="E115" s="9" t="s">
        <v>106</v>
      </c>
      <c r="F115" s="10">
        <v>10</v>
      </c>
      <c r="G115" s="9"/>
      <c r="H115" s="34">
        <f>F115*G115</f>
        <v>0</v>
      </c>
      <c r="I115" s="8"/>
    </row>
    <row r="116" spans="2:9" ht="57">
      <c r="B116" s="7">
        <v>44</v>
      </c>
      <c r="C116" s="32" t="s">
        <v>107</v>
      </c>
      <c r="D116" s="18" t="s">
        <v>150</v>
      </c>
      <c r="E116" s="9" t="s">
        <v>106</v>
      </c>
      <c r="F116" s="10">
        <v>200</v>
      </c>
      <c r="G116" s="9"/>
      <c r="H116" s="34">
        <f>F116*G116</f>
        <v>0</v>
      </c>
      <c r="I116" s="8"/>
    </row>
    <row r="117" spans="2:9" ht="57">
      <c r="B117" s="7">
        <v>45</v>
      </c>
      <c r="C117" s="32" t="s">
        <v>108</v>
      </c>
      <c r="D117" s="9" t="s">
        <v>151</v>
      </c>
      <c r="E117" s="9" t="s">
        <v>106</v>
      </c>
      <c r="F117" s="10">
        <v>107</v>
      </c>
      <c r="G117" s="9"/>
      <c r="H117" s="34">
        <f>F117*G117</f>
        <v>0</v>
      </c>
      <c r="I117" s="8"/>
    </row>
    <row r="118" spans="2:9" ht="28.5">
      <c r="B118" s="7">
        <v>46</v>
      </c>
      <c r="C118" s="32" t="s">
        <v>109</v>
      </c>
      <c r="D118" s="9" t="s">
        <v>124</v>
      </c>
      <c r="E118" s="9" t="s">
        <v>110</v>
      </c>
      <c r="F118" s="10">
        <v>40</v>
      </c>
      <c r="G118" s="9"/>
      <c r="H118" s="34">
        <f>F118*G118</f>
        <v>0</v>
      </c>
      <c r="I118" s="8"/>
    </row>
    <row r="119" spans="2:9" s="5" customFormat="1" ht="15.75" thickBot="1">
      <c r="B119" s="26">
        <v>47</v>
      </c>
      <c r="C119" s="36" t="s">
        <v>111</v>
      </c>
      <c r="D119" s="37" t="s">
        <v>112</v>
      </c>
      <c r="E119" s="37" t="s">
        <v>54</v>
      </c>
      <c r="F119" s="38">
        <v>100</v>
      </c>
      <c r="G119" s="37"/>
      <c r="H119" s="39">
        <f>F119*G119</f>
        <v>0</v>
      </c>
      <c r="I119" s="19"/>
    </row>
    <row r="120" spans="2:9" ht="16.5" customHeight="1" thickBot="1">
      <c r="B120" s="7">
        <v>48</v>
      </c>
      <c r="C120" s="43" t="s">
        <v>163</v>
      </c>
      <c r="D120" s="44"/>
      <c r="E120" s="44"/>
      <c r="F120" s="44"/>
      <c r="G120" s="45"/>
      <c r="H120" s="29">
        <f>SUM(H12:H119)</f>
        <v>0</v>
      </c>
      <c r="I120" s="8"/>
    </row>
    <row r="121" spans="1:9" ht="66.75" customHeight="1" thickBot="1">
      <c r="A121" s="5"/>
      <c r="B121" s="7">
        <v>49</v>
      </c>
      <c r="C121" s="30" t="s">
        <v>141</v>
      </c>
      <c r="D121" s="49"/>
      <c r="E121" s="50"/>
      <c r="F121" s="50"/>
      <c r="G121" s="51"/>
      <c r="H121" s="40">
        <f>H120*D121</f>
        <v>0</v>
      </c>
      <c r="I121" s="6"/>
    </row>
    <row r="122" spans="2:9" ht="17.25" customHeight="1" thickBot="1">
      <c r="B122" s="7">
        <v>50</v>
      </c>
      <c r="C122" s="43" t="s">
        <v>164</v>
      </c>
      <c r="D122" s="44"/>
      <c r="E122" s="44"/>
      <c r="F122" s="44"/>
      <c r="G122" s="45"/>
      <c r="H122" s="29">
        <f>H120+H121</f>
        <v>0</v>
      </c>
      <c r="I122" s="8"/>
    </row>
    <row r="123" spans="2:9" ht="15">
      <c r="B123" s="7"/>
      <c r="C123" s="20"/>
      <c r="D123" s="8"/>
      <c r="E123" s="8"/>
      <c r="F123" s="8"/>
      <c r="G123" s="8"/>
      <c r="H123" s="8"/>
      <c r="I123" s="8"/>
    </row>
    <row r="124" spans="2:9" ht="119.25" customHeight="1">
      <c r="B124" s="7"/>
      <c r="C124" s="46" t="s">
        <v>160</v>
      </c>
      <c r="D124" s="46"/>
      <c r="E124" s="46"/>
      <c r="F124" s="46"/>
      <c r="G124" s="46"/>
      <c r="H124" s="46"/>
      <c r="I124" s="23"/>
    </row>
    <row r="125" spans="2:9" ht="15">
      <c r="B125" s="7"/>
      <c r="C125" s="20"/>
      <c r="D125" s="8"/>
      <c r="E125" s="8"/>
      <c r="F125" s="8"/>
      <c r="G125" s="8"/>
      <c r="H125" s="8"/>
      <c r="I125" s="20"/>
    </row>
    <row r="126" spans="2:9" ht="45" customHeight="1">
      <c r="B126" s="7"/>
      <c r="C126" s="47" t="s">
        <v>126</v>
      </c>
      <c r="D126" s="47"/>
      <c r="E126" s="47"/>
      <c r="F126" s="47"/>
      <c r="G126" s="47"/>
      <c r="H126" s="47"/>
      <c r="I126" s="24"/>
    </row>
    <row r="127" spans="2:9" ht="15">
      <c r="B127" s="7"/>
      <c r="C127" s="21"/>
      <c r="D127" s="8"/>
      <c r="E127" s="22"/>
      <c r="F127" s="8"/>
      <c r="G127" s="8"/>
      <c r="H127" s="8"/>
      <c r="I127" s="8"/>
    </row>
    <row r="128" spans="2:9" ht="15" customHeight="1">
      <c r="B128" s="7"/>
      <c r="C128" s="48" t="s">
        <v>127</v>
      </c>
      <c r="D128" s="48"/>
      <c r="E128" s="48"/>
      <c r="F128" s="48"/>
      <c r="G128" s="48"/>
      <c r="H128" s="48"/>
      <c r="I128" s="25"/>
    </row>
  </sheetData>
  <sheetProtection/>
  <mergeCells count="58">
    <mergeCell ref="B2:I2"/>
    <mergeCell ref="B5:B10"/>
    <mergeCell ref="C5:C10"/>
    <mergeCell ref="D5:D10"/>
    <mergeCell ref="E5:E10"/>
    <mergeCell ref="F5:F10"/>
    <mergeCell ref="G5:G10"/>
    <mergeCell ref="H5:H10"/>
    <mergeCell ref="C11:H11"/>
    <mergeCell ref="B12:B14"/>
    <mergeCell ref="C12:C14"/>
    <mergeCell ref="B15:B17"/>
    <mergeCell ref="C15:C17"/>
    <mergeCell ref="B18:B20"/>
    <mergeCell ref="C18:C20"/>
    <mergeCell ref="B21:B23"/>
    <mergeCell ref="C21:C23"/>
    <mergeCell ref="B24:B26"/>
    <mergeCell ref="C24:C26"/>
    <mergeCell ref="B27:B29"/>
    <mergeCell ref="C27:C29"/>
    <mergeCell ref="B30:B32"/>
    <mergeCell ref="C30:C32"/>
    <mergeCell ref="B33:B35"/>
    <mergeCell ref="C33:C35"/>
    <mergeCell ref="B36:B38"/>
    <mergeCell ref="C36:C38"/>
    <mergeCell ref="B39:B41"/>
    <mergeCell ref="C39:C41"/>
    <mergeCell ref="B42:B44"/>
    <mergeCell ref="C42:C44"/>
    <mergeCell ref="B45:B52"/>
    <mergeCell ref="C45:C52"/>
    <mergeCell ref="C58:H58"/>
    <mergeCell ref="B68:B71"/>
    <mergeCell ref="C68:C71"/>
    <mergeCell ref="B73:B84"/>
    <mergeCell ref="C73:C84"/>
    <mergeCell ref="B85:B92"/>
    <mergeCell ref="C85:C92"/>
    <mergeCell ref="B93:B96"/>
    <mergeCell ref="C93:C96"/>
    <mergeCell ref="B97:B98"/>
    <mergeCell ref="C97:C98"/>
    <mergeCell ref="B100:B102"/>
    <mergeCell ref="C100:C102"/>
    <mergeCell ref="B103:B105"/>
    <mergeCell ref="C103:C105"/>
    <mergeCell ref="C107:H107"/>
    <mergeCell ref="B108:B113"/>
    <mergeCell ref="C108:C113"/>
    <mergeCell ref="C114:H114"/>
    <mergeCell ref="C120:G120"/>
    <mergeCell ref="C122:G122"/>
    <mergeCell ref="C124:H124"/>
    <mergeCell ref="C126:H126"/>
    <mergeCell ref="C128:H128"/>
    <mergeCell ref="D121:G121"/>
  </mergeCells>
  <printOptions/>
  <pageMargins left="0.7" right="0.7" top="0.75" bottom="0.75" header="0.3" footer="0.3"/>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Szreiber</dc:creator>
  <cp:keywords/>
  <dc:description/>
  <cp:lastModifiedBy>Tomasz Szreiber</cp:lastModifiedBy>
  <cp:lastPrinted>2022-11-24T09:30:58Z</cp:lastPrinted>
  <dcterms:created xsi:type="dcterms:W3CDTF">2015-06-05T18:19:34Z</dcterms:created>
  <dcterms:modified xsi:type="dcterms:W3CDTF">2022-11-25T07:39:24Z</dcterms:modified>
  <cp:category/>
  <cp:version/>
  <cp:contentType/>
  <cp:contentStatus/>
</cp:coreProperties>
</file>